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gcris\OneDrive\Documents\arq perla\"/>
    </mc:Choice>
  </mc:AlternateContent>
  <xr:revisionPtr revIDLastSave="0" documentId="8_{12C52DE6-9E20-4257-B96C-232BB58867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DORES" sheetId="3" r:id="rId1"/>
    <sheet name="PRESUPUESTO" sheetId="1" r:id="rId2"/>
  </sheets>
  <definedNames>
    <definedName name="_xlnm.Print_Area" localSheetId="0">GENERADORES!$B$2:$N$130</definedName>
    <definedName name="_xlnm.Print_Area" localSheetId="1">PRESUPUESTO!$B$2:$G$100</definedName>
    <definedName name="_xlnm.Print_Titles" localSheetId="0">GENERADORES!$B:$N,GENERADORES!$2:$12</definedName>
    <definedName name="_xlnm.Print_Titles" localSheetId="1">PRESUPUESTO!$B:$G,PRESUPUESTO!$2:$13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7" i="3" l="1"/>
  <c r="M67" i="3"/>
  <c r="M70" i="3"/>
  <c r="E29" i="1" s="1"/>
  <c r="G29" i="1" s="1"/>
  <c r="M51" i="3"/>
  <c r="M59" i="3"/>
  <c r="M16" i="3"/>
  <c r="M19" i="3" s="1"/>
  <c r="E16" i="1" s="1"/>
  <c r="G16" i="1" s="1"/>
  <c r="N20" i="3"/>
  <c r="D31" i="1"/>
  <c r="C31" i="1"/>
  <c r="B31" i="1"/>
  <c r="D29" i="1"/>
  <c r="C29" i="1"/>
  <c r="B29" i="1"/>
  <c r="C28" i="1"/>
  <c r="B28" i="1"/>
  <c r="D26" i="1"/>
  <c r="C26" i="1"/>
  <c r="B26" i="1"/>
  <c r="E33" i="1"/>
  <c r="D33" i="1"/>
  <c r="C33" i="1"/>
  <c r="B33" i="1"/>
  <c r="D24" i="1"/>
  <c r="C24" i="1"/>
  <c r="B24" i="1"/>
  <c r="C23" i="1"/>
  <c r="B23" i="1"/>
  <c r="D21" i="1"/>
  <c r="C21" i="1"/>
  <c r="B21" i="1"/>
  <c r="C20" i="1"/>
  <c r="B20" i="1"/>
  <c r="D18" i="1"/>
  <c r="C18" i="1"/>
  <c r="B18" i="1"/>
  <c r="C15" i="1"/>
  <c r="B14" i="1"/>
  <c r="B15" i="1"/>
  <c r="M43" i="3"/>
  <c r="E24" i="1" s="1"/>
  <c r="G24" i="1" s="1"/>
  <c r="M31" i="3"/>
  <c r="M34" i="3" s="1"/>
  <c r="E21" i="1" s="1"/>
  <c r="M24" i="3"/>
  <c r="M27" i="3" s="1"/>
  <c r="E18" i="1" s="1"/>
  <c r="E6" i="1"/>
  <c r="D6" i="1"/>
  <c r="E5" i="1"/>
  <c r="D5" i="1"/>
  <c r="E4" i="1"/>
  <c r="D4" i="1"/>
  <c r="E3" i="1"/>
  <c r="D3" i="1"/>
  <c r="E2" i="1"/>
  <c r="D2" i="1"/>
  <c r="D16" i="1"/>
  <c r="C16" i="1"/>
  <c r="B16" i="1"/>
  <c r="C14" i="1"/>
  <c r="E31" i="1" l="1"/>
  <c r="G31" i="1" s="1"/>
  <c r="E26" i="1"/>
  <c r="G26" i="1" s="1"/>
  <c r="G21" i="1" l="1"/>
  <c r="G18" i="1" l="1"/>
  <c r="G41" i="1" s="1"/>
  <c r="G42" i="1" s="1"/>
  <c r="E69" i="1" s="1"/>
  <c r="E72" i="1" l="1"/>
  <c r="E75" i="1" s="1"/>
</calcChain>
</file>

<file path=xl/sharedStrings.xml><?xml version="1.0" encoding="utf-8"?>
<sst xmlns="http://schemas.openxmlformats.org/spreadsheetml/2006/main" count="150" uniqueCount="85">
  <si>
    <t>VOLUMEN</t>
  </si>
  <si>
    <t xml:space="preserve">  IMPORTE</t>
  </si>
  <si>
    <t>UNIDAD</t>
  </si>
  <si>
    <t xml:space="preserve">CANTIDAD  </t>
  </si>
  <si>
    <t>PRECIO UNITARIO</t>
  </si>
  <si>
    <t>PZA</t>
  </si>
  <si>
    <t xml:space="preserve">                NUMEROS GENERADORES</t>
  </si>
  <si>
    <t>CONCEPTO</t>
  </si>
  <si>
    <t>DESCRIPCION</t>
  </si>
  <si>
    <t>EJE</t>
  </si>
  <si>
    <t>TRAMO</t>
  </si>
  <si>
    <t>LARGO</t>
  </si>
  <si>
    <t>ANCHO</t>
  </si>
  <si>
    <t>ALTO</t>
  </si>
  <si>
    <t>OBSERVACIONES</t>
  </si>
  <si>
    <t>CODIGO</t>
  </si>
  <si>
    <t>M3</t>
  </si>
  <si>
    <t>M2</t>
  </si>
  <si>
    <t>TOTAL</t>
  </si>
  <si>
    <t>OBRA:</t>
  </si>
  <si>
    <t>U.M.</t>
  </si>
  <si>
    <t>RESUMEN DE PRESUPUESTO</t>
  </si>
  <si>
    <t>I.V.A. 16%</t>
  </si>
  <si>
    <t>logo empresa</t>
  </si>
  <si>
    <t>CLIENTE</t>
  </si>
  <si>
    <t>DOMICILIO</t>
  </si>
  <si>
    <t>MUNICIPIO</t>
  </si>
  <si>
    <t>COMITAN DE DOMINGUEZ, CHIAPAS</t>
  </si>
  <si>
    <t>FECHA DE ELABORACION</t>
  </si>
  <si>
    <t>PRELIMINARES</t>
  </si>
  <si>
    <t>PRESUPUESTO DE OBRA</t>
  </si>
  <si>
    <t>A11</t>
  </si>
  <si>
    <t>A1101</t>
  </si>
  <si>
    <t>LIMPIEZA Y TRAZO</t>
  </si>
  <si>
    <t>NOMBRE DEL CLIENTE</t>
  </si>
  <si>
    <t>DOMICILIO DEL CLIENTE</t>
  </si>
  <si>
    <t>TIPO DE OBRA</t>
  </si>
  <si>
    <t>DESPALME DE TERRENO A MANO HASTA 25 CMS DE PROFUNDIDAD, PARA QUITAR CAPA DE TIERRA VEGETAL; INCLUYE: ACARREO A UNA DISTANCIA DE 20.00 MTS, MEDIDO SUELTO, DESENRAICE, HERRAMIENTA MENOR NECESARIA PARA LA REMOCIÓN, MANO DE OBRA Y TODO LO NECESARIO PARA SU SU CORRECTA EJECUCION</t>
  </si>
  <si>
    <t>A1102</t>
  </si>
  <si>
    <t>EXCAVACIONES</t>
  </si>
  <si>
    <t>EXCAVACIÓN A MANO EN TERRENO TIPO "B" DE 0.0 A 2.0 O METROS DE PROFUNDIDAD SECCIÓN OBLIGADA; INCLUYE: ACARREO A 20 METROS, AFINES DE TALUDES, TRASPALEOS, AFINES DE FONDO, HERRAMIENTA MENOR, MANO DE OBRA Y
TODO LO NECESARIO PARA SU CORRECTA EJECUCION</t>
  </si>
  <si>
    <t>LIMPIEZA TRAZO Y NIVELACIÓN EN ÁREA DE DESPLANTE DE EDIFICACIONES. INCLUYE TODO LO NECESARIO PARA SU CORRECTA EJECUCION.</t>
  </si>
  <si>
    <t>A1103</t>
  </si>
  <si>
    <t>RELLENOS</t>
  </si>
  <si>
    <t>SUMINISTRO Y COLOCACIÓN DE MATERIAL DE BANCO MEDIDO COMPACTO; EN CAPAS DE 20 CMS DE ESPESOR, COMPACTADOS CON RODILLO VIBRATORIO MANUAL O EQUIPO SIMILAR, AL 90% , SEGÚN PRUEBA PROCTOR, PREVIA LA INCORPORACIÓN DEL AGUA NECESARIA; INCLUYE: MEDIDO COMPACTO. CON MATERIAL MEJORADO, EXTENDIDO DEL MATERIAL, HERRAMIENTA MENOR, MANO DE OBRA Y TODO LO NECESARIO PARA SU CORRECTA EJECUCION.</t>
  </si>
  <si>
    <t>RELLENO DE EXCAVACIONES PARA ESTRUCTURAS Y/O PARA ALCANZAR NIVELES DE PROYECTO, EN CAPAS DE 20 CMS DE ESPESOR, COMPACTADAS CON PISON AL 90% , SEGÚN PRUEBA PROCTOR, INCORPORANDO EL AGUA NECESARIA; INCLUYE:
ACARREOS, MEDIDO COMPACTO CON MATERIAL PRODUCTO DE LA EXCAVACIÓN, EXTENDIDO DEL MATERIAL, HERRAMIENTA MENOR, MANO DE OBRA Y TODO LO NECESARIO PARA SU CORRECTA EJECUCION.</t>
  </si>
  <si>
    <t>(CANTIDAD CON LETRA 00/100 M.N.)</t>
  </si>
  <si>
    <t>TOTAL DE ESTA HOJA</t>
  </si>
  <si>
    <t>ACUMULADO</t>
  </si>
  <si>
    <t>A12</t>
  </si>
  <si>
    <t>CIMENTACION</t>
  </si>
  <si>
    <t>PLANTILLA DE CONCRETO F'c=100 KG/CM2 HECHO EN OBRA CON UN ESPESOR DE 6 CM, INCLUYE: PREPARACIÓN DEL ÁREA DE DESPLANTE Y TODO LO NECESARIO PARA SU CORRECTA EJECUCION</t>
  </si>
  <si>
    <t>CONCRETO F'c=200 KG/CM2 FABRICADO EN OBRA PARA CIMENTACIÓN, EL TAMAÑO MÁXIMO DEL AGREGADO SERÁ DE (3/4") Y SU CALIDAD Y BANCO DE PROCEDENCIA, DEBERÁN SER APROBADOS POR LA SECRETARIA, INCLUYE: ACARREO, MUESTREO, COLADO, VIBRADO, CURADO, DESPERDICIO, REVOLVEDORA Y TODO LO NECESARIO PARA SU CORRECTA EJECUCION</t>
  </si>
  <si>
    <t>JUNIO DE 2025</t>
  </si>
  <si>
    <t>SUBTOTAL</t>
  </si>
  <si>
    <t>A-I</t>
  </si>
  <si>
    <t>/</t>
  </si>
  <si>
    <t>1-11</t>
  </si>
  <si>
    <t>30.40</t>
  </si>
  <si>
    <t>17.90</t>
  </si>
  <si>
    <t>0.25</t>
  </si>
  <si>
    <t>1</t>
  </si>
  <si>
    <t>.80</t>
  </si>
  <si>
    <t>21</t>
  </si>
  <si>
    <t>00.20</t>
  </si>
  <si>
    <t>2.688</t>
  </si>
  <si>
    <t>1.00</t>
  </si>
  <si>
    <t xml:space="preserve">ACERO PARA REFUERZO EN CIMENTACIÓN CON VARILLANO.4, 5, 6AL12Fy=4200KG/CM2, INCLUYE: SUMINISTRO EN OBRA, ACARREOS INTERNOS, HABILITADO, COLOCACIÓN, AMARRE, GANCHOS, TRASLAPES, DESPERDICIOS, DOBLECES, HERRAMIENTA MENOR, MANO DE OBRA Y TODO </t>
  </si>
  <si>
    <t>PESO</t>
  </si>
  <si>
    <t>VL</t>
  </si>
  <si>
    <t>6</t>
  </si>
  <si>
    <t>.90</t>
  </si>
  <si>
    <t>0.996</t>
  </si>
  <si>
    <t>.996</t>
  </si>
  <si>
    <t>ACERO PARA REFUERZO EN CIMENTACIÓN CON VARILLA NO. 3 Fy = 4200 KG/CM2, INCLUYE: SUMINISTRO EN OBRA, ACARREOS INTERNOS, HABILITADO, COLOCACIÓN, AMARRE, GANCHOS, TRASLAPES, DESPERDICIOS, DOBLECES EN CUALQUIER ELEMENTO ESTRUCTURAL, HERRAMIENTA MENOR, MANO DE OBRA Y TODO LO NECESARIO PARA SU CORRECTA EJECUCION.</t>
  </si>
  <si>
    <t>1.25</t>
  </si>
  <si>
    <t>.557</t>
  </si>
  <si>
    <t>ACERO PARA REFUERZO EN CIMENTACIÓN CON VARILLA NO.2 Fy = 2400 KG/CM2, INCLUYE: SUMINISTRO EN OBRA, ACARREOS INTERNOS, HABILITADO, COLOCACIÓN, AMARRE, GANCHOS, TRASLAPES, DESPERDICIOS, DOBLECES EN CUALQUIER ELEMENTO ESTRUCTURAL, HERRAMIENTA MENOR, MANO DE OBRA Y TODO LO NECESARIO PARA SU CORRECTA EJECUCION.</t>
  </si>
  <si>
    <t>.70</t>
  </si>
  <si>
    <t>5</t>
  </si>
  <si>
    <t>.25</t>
  </si>
  <si>
    <t>112.94</t>
  </si>
  <si>
    <t>87.727</t>
  </si>
  <si>
    <t>18.375</t>
  </si>
  <si>
    <t>225.88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</si>
</sst>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_-[$$-80A]* #,##0.00_-;\-[$$-80A]* #,##0.00_-;_-[$$-80A]* &quot;-&quot;??_-;_-@_-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64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3" applyFont="1" applyAlignment="1">
      <alignment horizontal="center" vertical="top" wrapText="1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center" vertical="center"/>
    </xf>
    <xf numFmtId="0" fontId="5" fillId="0" borderId="0" xfId="3" applyFont="1" applyAlignment="1">
      <alignment horizontal="center" vertical="top"/>
    </xf>
    <xf numFmtId="0" fontId="5" fillId="0" borderId="1" xfId="3" applyFont="1" applyBorder="1" applyAlignment="1">
      <alignment horizontal="center" vertical="top"/>
    </xf>
    <xf numFmtId="0" fontId="5" fillId="0" borderId="4" xfId="3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0" xfId="3" applyFont="1" applyAlignment="1">
      <alignment horizontal="justify" vertical="top"/>
    </xf>
    <xf numFmtId="0" fontId="5" fillId="0" borderId="1" xfId="3" applyFont="1" applyBorder="1" applyAlignment="1">
      <alignment horizontal="justify" vertical="top" wrapText="1"/>
    </xf>
    <xf numFmtId="0" fontId="5" fillId="0" borderId="1" xfId="3" applyFont="1" applyBorder="1" applyAlignment="1">
      <alignment horizontal="justify" vertical="top"/>
    </xf>
    <xf numFmtId="0" fontId="6" fillId="0" borderId="1" xfId="3" applyFont="1" applyBorder="1" applyAlignment="1">
      <alignment horizontal="justify" vertical="top"/>
    </xf>
    <xf numFmtId="0" fontId="5" fillId="0" borderId="3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166" fontId="5" fillId="0" borderId="5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/>
    </xf>
    <xf numFmtId="166" fontId="5" fillId="0" borderId="9" xfId="1" applyNumberFormat="1" applyFont="1" applyFill="1" applyBorder="1" applyAlignment="1">
      <alignment horizontal="center" vertical="center"/>
    </xf>
    <xf numFmtId="166" fontId="5" fillId="0" borderId="4" xfId="1" applyNumberFormat="1" applyFont="1" applyFill="1" applyBorder="1" applyAlignment="1">
      <alignment horizontal="center" vertical="center"/>
    </xf>
    <xf numFmtId="166" fontId="5" fillId="0" borderId="6" xfId="1" applyNumberFormat="1" applyFont="1" applyFill="1" applyBorder="1" applyAlignment="1">
      <alignment horizontal="center" vertical="center"/>
    </xf>
    <xf numFmtId="166" fontId="6" fillId="0" borderId="0" xfId="1" applyNumberFormat="1" applyFont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166" fontId="5" fillId="0" borderId="13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5" fillId="0" borderId="4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3" applyFont="1" applyAlignment="1">
      <alignment horizontal="justify" vertical="top" wrapText="1"/>
    </xf>
    <xf numFmtId="0" fontId="5" fillId="0" borderId="4" xfId="3" applyFont="1" applyBorder="1" applyAlignment="1">
      <alignment horizontal="justify" vertical="top" wrapText="1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5" fillId="0" borderId="0" xfId="0" applyNumberFormat="1" applyFont="1"/>
    <xf numFmtId="2" fontId="6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17" xfId="0" applyFont="1" applyBorder="1" applyAlignment="1">
      <alignment horizontal="justify" vertical="top"/>
    </xf>
    <xf numFmtId="0" fontId="5" fillId="0" borderId="17" xfId="0" applyFont="1" applyBorder="1" applyAlignment="1">
      <alignment horizontal="center" vertical="center"/>
    </xf>
    <xf numFmtId="2" fontId="5" fillId="0" borderId="17" xfId="1" applyNumberFormat="1" applyFont="1" applyBorder="1" applyAlignment="1">
      <alignment horizontal="center" vertical="center"/>
    </xf>
    <xf numFmtId="166" fontId="5" fillId="0" borderId="17" xfId="1" applyNumberFormat="1" applyFont="1" applyBorder="1" applyAlignment="1">
      <alignment horizontal="center" vertical="center"/>
    </xf>
    <xf numFmtId="166" fontId="5" fillId="0" borderId="18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justify" vertical="center"/>
    </xf>
    <xf numFmtId="0" fontId="5" fillId="0" borderId="16" xfId="0" applyFont="1" applyBorder="1" applyAlignment="1">
      <alignment horizontal="center" vertical="center"/>
    </xf>
    <xf numFmtId="2" fontId="5" fillId="0" borderId="16" xfId="1" applyNumberFormat="1" applyFont="1" applyBorder="1" applyAlignment="1">
      <alignment horizontal="center" vertical="center"/>
    </xf>
    <xf numFmtId="166" fontId="5" fillId="0" borderId="16" xfId="1" applyNumberFormat="1" applyFont="1" applyBorder="1" applyAlignment="1">
      <alignment horizontal="center" vertical="center"/>
    </xf>
    <xf numFmtId="166" fontId="5" fillId="0" borderId="15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/>
    </xf>
    <xf numFmtId="0" fontId="14" fillId="0" borderId="0" xfId="0" applyFont="1"/>
    <xf numFmtId="2" fontId="14" fillId="0" borderId="0" xfId="0" applyNumberFormat="1" applyFont="1"/>
    <xf numFmtId="2" fontId="14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Protection="1"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/>
      <protection locked="0"/>
    </xf>
    <xf numFmtId="0" fontId="14" fillId="3" borderId="2" xfId="0" applyFont="1" applyFill="1" applyBorder="1" applyProtection="1">
      <protection locked="0"/>
    </xf>
    <xf numFmtId="2" fontId="14" fillId="3" borderId="2" xfId="0" applyNumberFormat="1" applyFont="1" applyFill="1" applyBorder="1" applyAlignment="1" applyProtection="1">
      <alignment horizontal="center"/>
      <protection locked="0"/>
    </xf>
    <xf numFmtId="2" fontId="14" fillId="3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Protection="1">
      <protection locked="0"/>
    </xf>
    <xf numFmtId="0" fontId="18" fillId="0" borderId="2" xfId="0" applyFont="1" applyBorder="1" applyAlignment="1" applyProtection="1">
      <alignment horizontal="left"/>
      <protection locked="0"/>
    </xf>
    <xf numFmtId="2" fontId="14" fillId="0" borderId="2" xfId="0" applyNumberFormat="1" applyFont="1" applyBorder="1" applyAlignment="1" applyProtection="1">
      <alignment horizontal="center"/>
      <protection locked="0"/>
    </xf>
    <xf numFmtId="2" fontId="14" fillId="0" borderId="2" xfId="0" applyNumberFormat="1" applyFont="1" applyBorder="1" applyAlignment="1" applyProtection="1">
      <alignment horizontal="center" vertical="center"/>
      <protection locked="0"/>
    </xf>
    <xf numFmtId="2" fontId="17" fillId="0" borderId="2" xfId="0" applyNumberFormat="1" applyFont="1" applyBorder="1" applyAlignment="1" applyProtection="1">
      <alignment horizontal="center"/>
      <protection locked="0"/>
    </xf>
    <xf numFmtId="2" fontId="17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justify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2" fontId="19" fillId="0" borderId="2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/>
    <xf numFmtId="0" fontId="17" fillId="0" borderId="0" xfId="0" applyFont="1" applyAlignment="1">
      <alignment horizontal="justify" vertical="justify"/>
    </xf>
    <xf numFmtId="2" fontId="17" fillId="0" borderId="0" xfId="0" applyNumberFormat="1" applyFont="1"/>
    <xf numFmtId="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/>
    </xf>
    <xf numFmtId="0" fontId="22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/>
    </xf>
    <xf numFmtId="166" fontId="20" fillId="0" borderId="0" xfId="1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right" vertical="center"/>
    </xf>
    <xf numFmtId="0" fontId="5" fillId="0" borderId="2" xfId="0" applyFont="1" applyBorder="1" applyAlignment="1" applyProtection="1">
      <alignment horizontal="left"/>
      <protection locked="0"/>
    </xf>
    <xf numFmtId="0" fontId="6" fillId="0" borderId="3" xfId="3" applyFont="1" applyBorder="1" applyAlignment="1">
      <alignment horizontal="justify" vertical="top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49" fontId="17" fillId="0" borderId="2" xfId="0" applyNumberFormat="1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5" borderId="2" xfId="0" applyNumberFormat="1" applyFont="1" applyFill="1" applyBorder="1" applyAlignment="1" applyProtection="1">
      <alignment horizontal="center"/>
      <protection locked="0"/>
    </xf>
    <xf numFmtId="2" fontId="17" fillId="0" borderId="19" xfId="0" applyNumberFormat="1" applyFont="1" applyBorder="1" applyAlignment="1" applyProtection="1">
      <alignment horizontal="left"/>
      <protection locked="0"/>
    </xf>
    <xf numFmtId="2" fontId="17" fillId="0" borderId="20" xfId="0" applyNumberFormat="1" applyFont="1" applyBorder="1" applyAlignment="1" applyProtection="1">
      <alignment horizontal="left"/>
      <protection locked="0"/>
    </xf>
    <xf numFmtId="2" fontId="17" fillId="0" borderId="21" xfId="0" applyNumberFormat="1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justify" vertical="top" wrapText="1"/>
      <protection locked="0"/>
    </xf>
    <xf numFmtId="0" fontId="21" fillId="0" borderId="3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0" fontId="14" fillId="0" borderId="2" xfId="0" applyFont="1" applyBorder="1" applyAlignment="1" applyProtection="1">
      <alignment horizontal="center"/>
      <protection locked="0"/>
    </xf>
    <xf numFmtId="0" fontId="21" fillId="0" borderId="2" xfId="0" applyFont="1" applyBorder="1" applyAlignment="1">
      <alignment horizontal="right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6" fillId="2" borderId="14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66" fontId="12" fillId="4" borderId="0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66" fontId="10" fillId="0" borderId="0" xfId="1" applyNumberFormat="1" applyFont="1" applyBorder="1" applyAlignment="1">
      <alignment horizontal="right" vertical="center"/>
    </xf>
    <xf numFmtId="166" fontId="7" fillId="4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2" borderId="7" xfId="3" applyFont="1" applyFill="1" applyBorder="1" applyAlignment="1">
      <alignment horizontal="center" vertical="top"/>
    </xf>
    <xf numFmtId="0" fontId="6" fillId="2" borderId="8" xfId="3" applyFont="1" applyFill="1" applyBorder="1" applyAlignment="1">
      <alignment horizontal="center" vertical="top"/>
    </xf>
    <xf numFmtId="0" fontId="6" fillId="2" borderId="10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2" fontId="6" fillId="2" borderId="10" xfId="1" applyNumberFormat="1" applyFont="1" applyFill="1" applyBorder="1" applyAlignment="1">
      <alignment horizontal="center" vertical="center"/>
    </xf>
    <xf numFmtId="2" fontId="6" fillId="2" borderId="9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6" fontId="21" fillId="0" borderId="0" xfId="1" applyNumberFormat="1" applyFont="1" applyBorder="1" applyAlignment="1">
      <alignment horizontal="left" vertical="center" wrapText="1"/>
    </xf>
    <xf numFmtId="166" fontId="20" fillId="0" borderId="0" xfId="1" applyNumberFormat="1" applyFont="1" applyBorder="1" applyAlignment="1">
      <alignment horizontal="left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12" xfId="1" applyNumberFormat="1" applyFont="1" applyFill="1" applyBorder="1" applyAlignment="1">
      <alignment horizontal="center" vertical="center"/>
    </xf>
    <xf numFmtId="166" fontId="6" fillId="2" borderId="10" xfId="1" applyNumberFormat="1" applyFont="1" applyFill="1" applyBorder="1" applyAlignment="1">
      <alignment horizontal="center" vertical="center"/>
    </xf>
    <xf numFmtId="166" fontId="6" fillId="2" borderId="9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14" fillId="0" borderId="2" xfId="0" applyNumberFormat="1" applyFont="1" applyBorder="1" applyAlignment="1" applyProtection="1">
      <alignment horizont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</cellXfs>
  <cellStyles count="8">
    <cellStyle name="Currency" xfId="1" builtinId="4"/>
    <cellStyle name="Moneda 2" xfId="2" xr:uid="{00000000-0005-0000-0000-000002000000}"/>
    <cellStyle name="Normal" xfId="0" builtinId="0"/>
    <cellStyle name="Normal 10 2" xfId="3" xr:uid="{00000000-0005-0000-0000-000004000000}"/>
    <cellStyle name="Normal 2" xfId="4" xr:uid="{00000000-0005-0000-0000-000005000000}"/>
    <cellStyle name="Normal 2 2" xfId="5" xr:uid="{00000000-0005-0000-0000-000006000000}"/>
    <cellStyle name="Normal 3" xfId="6" xr:uid="{00000000-0005-0000-0000-000007000000}"/>
    <cellStyle name="Porcentaje 2" xfId="7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96"/>
  <sheetViews>
    <sheetView tabSelected="1" view="pageLayout" topLeftCell="A78" zoomScale="95" zoomScaleNormal="115" zoomScaleSheetLayoutView="115" zoomScalePageLayoutView="95" workbookViewId="0">
      <selection activeCell="L92" sqref="L92"/>
    </sheetView>
  </sheetViews>
  <sheetFormatPr defaultColWidth="11.44140625" defaultRowHeight="12" x14ac:dyDescent="0.25"/>
  <cols>
    <col min="1" max="1" width="11.44140625" style="61"/>
    <col min="2" max="2" width="13" style="89" customWidth="1"/>
    <col min="3" max="3" width="47.109375" style="90" customWidth="1"/>
    <col min="4" max="4" width="0.109375" style="85" hidden="1" customWidth="1"/>
    <col min="5" max="5" width="21.88671875" style="85" hidden="1" customWidth="1"/>
    <col min="6" max="6" width="8.44140625" style="89" bestFit="1" customWidth="1"/>
    <col min="7" max="7" width="7.6640625" style="85" customWidth="1"/>
    <col min="8" max="8" width="10" style="85" bestFit="1" customWidth="1"/>
    <col min="9" max="9" width="9.6640625" style="87" customWidth="1"/>
    <col min="10" max="10" width="11" style="87" customWidth="1"/>
    <col min="11" max="11" width="9.6640625" style="87" customWidth="1"/>
    <col min="12" max="12" width="8" style="87" bestFit="1" customWidth="1"/>
    <col min="13" max="13" width="13.109375" style="88" customWidth="1"/>
    <col min="14" max="14" width="26.6640625" style="85" customWidth="1"/>
    <col min="15" max="16384" width="11.44140625" style="61"/>
  </cols>
  <sheetData>
    <row r="2" spans="2:14" x14ac:dyDescent="0.25">
      <c r="B2" s="56"/>
      <c r="C2" s="57"/>
      <c r="D2" s="58"/>
      <c r="E2" s="58"/>
      <c r="F2" s="56"/>
      <c r="G2" s="58"/>
      <c r="H2" s="58"/>
      <c r="I2" s="59"/>
      <c r="J2" s="59"/>
      <c r="K2" s="59"/>
      <c r="L2" s="59"/>
      <c r="M2" s="60"/>
      <c r="N2" s="58"/>
    </row>
    <row r="3" spans="2:14" ht="16.5" customHeight="1" x14ac:dyDescent="0.2">
      <c r="B3" s="119" t="s">
        <v>23</v>
      </c>
      <c r="C3" s="119"/>
      <c r="D3" s="56"/>
      <c r="E3" s="56"/>
      <c r="F3" s="116" t="s">
        <v>24</v>
      </c>
      <c r="G3" s="116"/>
      <c r="H3" s="116"/>
      <c r="I3" s="114" t="s">
        <v>34</v>
      </c>
      <c r="J3" s="114"/>
      <c r="K3" s="114"/>
      <c r="L3" s="114"/>
      <c r="M3" s="114"/>
      <c r="N3" s="114"/>
    </row>
    <row r="4" spans="2:14" ht="16.5" customHeight="1" x14ac:dyDescent="0.2">
      <c r="B4" s="119"/>
      <c r="C4" s="119"/>
      <c r="D4" s="56"/>
      <c r="E4" s="56"/>
      <c r="F4" s="116" t="s">
        <v>25</v>
      </c>
      <c r="G4" s="116"/>
      <c r="H4" s="116"/>
      <c r="I4" s="114" t="s">
        <v>35</v>
      </c>
      <c r="J4" s="114"/>
      <c r="K4" s="114"/>
      <c r="L4" s="114"/>
      <c r="M4" s="114"/>
      <c r="N4" s="114"/>
    </row>
    <row r="5" spans="2:14" ht="16.5" customHeight="1" x14ac:dyDescent="0.2">
      <c r="B5" s="119"/>
      <c r="C5" s="119"/>
      <c r="D5" s="56"/>
      <c r="E5" s="56"/>
      <c r="F5" s="116" t="s">
        <v>26</v>
      </c>
      <c r="G5" s="116"/>
      <c r="H5" s="116"/>
      <c r="I5" s="114" t="s">
        <v>27</v>
      </c>
      <c r="J5" s="114"/>
      <c r="K5" s="114"/>
      <c r="L5" s="114"/>
      <c r="M5" s="114"/>
      <c r="N5" s="114"/>
    </row>
    <row r="6" spans="2:14" ht="16.5" customHeight="1" x14ac:dyDescent="0.2">
      <c r="B6" s="119"/>
      <c r="C6" s="119"/>
      <c r="D6" s="56"/>
      <c r="E6" s="56"/>
      <c r="F6" s="108" t="s">
        <v>19</v>
      </c>
      <c r="G6" s="109"/>
      <c r="H6" s="110"/>
      <c r="I6" s="120" t="s">
        <v>36</v>
      </c>
      <c r="J6" s="121"/>
      <c r="K6" s="121"/>
      <c r="L6" s="121"/>
      <c r="M6" s="121"/>
      <c r="N6" s="122"/>
    </row>
    <row r="7" spans="2:14" ht="16.5" customHeight="1" x14ac:dyDescent="0.2">
      <c r="B7" s="119"/>
      <c r="C7" s="119"/>
      <c r="D7" s="56"/>
      <c r="E7" s="56"/>
      <c r="F7" s="111"/>
      <c r="G7" s="112"/>
      <c r="H7" s="113"/>
      <c r="I7" s="123"/>
      <c r="J7" s="124"/>
      <c r="K7" s="124"/>
      <c r="L7" s="124"/>
      <c r="M7" s="124"/>
      <c r="N7" s="125"/>
    </row>
    <row r="8" spans="2:14" ht="16.5" customHeight="1" x14ac:dyDescent="0.2">
      <c r="B8" s="119"/>
      <c r="C8" s="119"/>
      <c r="D8" s="56"/>
      <c r="E8" s="56"/>
      <c r="F8" s="116" t="s">
        <v>28</v>
      </c>
      <c r="G8" s="116"/>
      <c r="H8" s="116"/>
      <c r="I8" s="118" t="s">
        <v>53</v>
      </c>
      <c r="J8" s="118"/>
      <c r="K8" s="118"/>
      <c r="L8" s="118"/>
      <c r="M8" s="118"/>
      <c r="N8" s="118"/>
    </row>
    <row r="9" spans="2:14" x14ac:dyDescent="0.2">
      <c r="B9" s="56"/>
      <c r="C9" s="56"/>
      <c r="D9" s="56"/>
      <c r="E9" s="56"/>
      <c r="F9" s="56"/>
      <c r="G9" s="56"/>
      <c r="H9" s="56"/>
      <c r="I9" s="60"/>
      <c r="J9" s="60"/>
      <c r="K9" s="60"/>
      <c r="L9" s="60"/>
      <c r="M9" s="60"/>
      <c r="N9" s="56"/>
    </row>
    <row r="10" spans="2:14" s="62" customFormat="1" ht="13.5" customHeight="1" x14ac:dyDescent="0.2">
      <c r="B10" s="117" t="s">
        <v>6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  <row r="11" spans="2:14" s="62" customFormat="1" ht="13.5" customHeight="1" x14ac:dyDescent="0.25"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64"/>
    </row>
    <row r="12" spans="2:14" s="70" customFormat="1" ht="10.5" customHeight="1" x14ac:dyDescent="0.25">
      <c r="B12" s="65" t="s">
        <v>15</v>
      </c>
      <c r="C12" s="66" t="s">
        <v>7</v>
      </c>
      <c r="D12" s="66" t="s">
        <v>8</v>
      </c>
      <c r="E12" s="67"/>
      <c r="F12" s="65" t="s">
        <v>20</v>
      </c>
      <c r="G12" s="66" t="s">
        <v>9</v>
      </c>
      <c r="H12" s="66" t="s">
        <v>10</v>
      </c>
      <c r="I12" s="68" t="s">
        <v>11</v>
      </c>
      <c r="J12" s="68" t="s">
        <v>12</v>
      </c>
      <c r="K12" s="68" t="s">
        <v>13</v>
      </c>
      <c r="L12" s="68" t="s">
        <v>5</v>
      </c>
      <c r="M12" s="69" t="s">
        <v>0</v>
      </c>
      <c r="N12" s="66" t="s">
        <v>14</v>
      </c>
    </row>
    <row r="13" spans="2:14" s="70" customFormat="1" ht="10.5" customHeight="1" x14ac:dyDescent="0.25">
      <c r="B13" s="71" t="s">
        <v>31</v>
      </c>
      <c r="C13" s="78" t="s">
        <v>29</v>
      </c>
      <c r="D13" s="63"/>
      <c r="E13" s="72"/>
      <c r="F13" s="71"/>
      <c r="G13" s="73"/>
      <c r="H13" s="73"/>
      <c r="I13" s="74"/>
      <c r="J13" s="74"/>
      <c r="K13" s="74"/>
      <c r="L13" s="74"/>
      <c r="M13" s="75"/>
      <c r="N13" s="63"/>
    </row>
    <row r="14" spans="2:14" s="70" customFormat="1" ht="10.5" customHeight="1" x14ac:dyDescent="0.25">
      <c r="B14" s="71" t="s">
        <v>32</v>
      </c>
      <c r="C14" s="78" t="s">
        <v>33</v>
      </c>
      <c r="D14" s="63"/>
      <c r="E14" s="72"/>
      <c r="F14" s="71"/>
      <c r="G14" s="63"/>
      <c r="H14" s="64"/>
      <c r="I14" s="76"/>
      <c r="J14" s="76"/>
      <c r="K14" s="76"/>
      <c r="L14" s="76"/>
      <c r="M14" s="77"/>
      <c r="N14" s="64"/>
    </row>
    <row r="15" spans="2:14" s="70" customFormat="1" ht="10.5" customHeight="1" x14ac:dyDescent="0.25">
      <c r="B15" s="71"/>
      <c r="C15" s="78"/>
      <c r="D15" s="63"/>
      <c r="E15" s="72"/>
      <c r="F15" s="71"/>
      <c r="G15" s="63"/>
      <c r="H15" s="64"/>
      <c r="I15" s="76"/>
      <c r="J15" s="76"/>
      <c r="K15" s="76"/>
      <c r="L15" s="76"/>
      <c r="M15" s="77"/>
      <c r="N15" s="64"/>
    </row>
    <row r="16" spans="2:14" s="70" customFormat="1" ht="10.5" customHeight="1" x14ac:dyDescent="0.25">
      <c r="B16" s="79">
        <v>1101000022</v>
      </c>
      <c r="C16" s="107" t="s">
        <v>37</v>
      </c>
      <c r="D16" s="63"/>
      <c r="E16" s="72"/>
      <c r="F16" s="79" t="s">
        <v>16</v>
      </c>
      <c r="G16" s="63" t="s">
        <v>55</v>
      </c>
      <c r="H16" s="100" t="s">
        <v>57</v>
      </c>
      <c r="I16" s="100" t="s">
        <v>58</v>
      </c>
      <c r="J16" s="100" t="s">
        <v>59</v>
      </c>
      <c r="K16" s="100" t="s">
        <v>60</v>
      </c>
      <c r="L16" s="100" t="s">
        <v>61</v>
      </c>
      <c r="M16" s="102">
        <f>I16*J16*K16*L16</f>
        <v>136.04</v>
      </c>
      <c r="N16" s="80"/>
    </row>
    <row r="17" spans="2:14" s="70" customFormat="1" ht="10.5" customHeight="1" x14ac:dyDescent="0.25">
      <c r="B17" s="79"/>
      <c r="C17" s="107"/>
      <c r="D17" s="63"/>
      <c r="E17" s="72"/>
      <c r="F17" s="71"/>
      <c r="G17" s="63"/>
      <c r="H17" s="64"/>
      <c r="I17" s="76"/>
      <c r="J17" s="76"/>
      <c r="K17" s="76"/>
      <c r="L17" s="76"/>
      <c r="M17" s="77"/>
      <c r="N17" s="80"/>
    </row>
    <row r="18" spans="2:14" s="70" customFormat="1" ht="10.5" customHeight="1" x14ac:dyDescent="0.25">
      <c r="B18" s="79"/>
      <c r="C18" s="107"/>
      <c r="D18" s="63"/>
      <c r="E18" s="72"/>
      <c r="F18" s="71"/>
      <c r="G18" s="63"/>
      <c r="H18" s="64"/>
      <c r="I18" s="76"/>
      <c r="J18" s="76"/>
      <c r="K18" s="76"/>
      <c r="L18" s="76"/>
      <c r="M18" s="77"/>
      <c r="N18" s="80"/>
    </row>
    <row r="19" spans="2:14" s="70" customFormat="1" ht="10.5" customHeight="1" x14ac:dyDescent="0.25">
      <c r="B19" s="79"/>
      <c r="C19" s="107"/>
      <c r="D19" s="63"/>
      <c r="E19" s="72"/>
      <c r="F19" s="71" t="s">
        <v>16</v>
      </c>
      <c r="G19" s="63"/>
      <c r="H19" s="64"/>
      <c r="I19" s="76"/>
      <c r="J19" s="76"/>
      <c r="K19" s="76"/>
      <c r="L19" s="76"/>
      <c r="M19" s="69">
        <f>SUM(M16:M18)</f>
        <v>136.04</v>
      </c>
      <c r="N19" s="81" t="s">
        <v>18</v>
      </c>
    </row>
    <row r="20" spans="2:14" s="70" customFormat="1" ht="10.5" customHeight="1" x14ac:dyDescent="0.25">
      <c r="B20" s="79"/>
      <c r="C20" s="107"/>
      <c r="D20" s="63"/>
      <c r="E20" s="72"/>
      <c r="F20" s="71"/>
      <c r="G20" s="63"/>
      <c r="H20" s="64"/>
      <c r="I20" s="76"/>
      <c r="J20" s="76"/>
      <c r="K20" s="76"/>
      <c r="L20" s="76"/>
      <c r="M20" s="77"/>
      <c r="N20" s="80">
        <f>I16*J16*K16*L16</f>
        <v>136.04</v>
      </c>
    </row>
    <row r="21" spans="2:14" s="70" customFormat="1" ht="10.5" customHeight="1" x14ac:dyDescent="0.25">
      <c r="B21" s="79"/>
      <c r="C21" s="107"/>
      <c r="D21" s="63"/>
      <c r="E21" s="72"/>
      <c r="F21" s="71"/>
      <c r="G21" s="63"/>
      <c r="H21" s="64"/>
      <c r="I21" s="76"/>
      <c r="J21" s="76"/>
      <c r="K21" s="76"/>
      <c r="L21" s="76"/>
      <c r="M21" s="77"/>
      <c r="N21" s="80"/>
    </row>
    <row r="22" spans="2:14" s="70" customFormat="1" ht="10.5" customHeight="1" x14ac:dyDescent="0.25">
      <c r="B22" s="79"/>
      <c r="C22" s="107"/>
      <c r="D22" s="63"/>
      <c r="E22" s="72"/>
      <c r="F22" s="71"/>
      <c r="G22" s="63"/>
      <c r="H22" s="64"/>
      <c r="I22" s="76"/>
      <c r="J22" s="76"/>
      <c r="K22" s="76"/>
      <c r="L22" s="76"/>
      <c r="M22" s="77"/>
      <c r="N22" s="80"/>
    </row>
    <row r="23" spans="2:14" s="70" customFormat="1" ht="10.5" customHeight="1" x14ac:dyDescent="0.25">
      <c r="B23" s="79"/>
      <c r="C23" s="82"/>
      <c r="D23" s="63"/>
      <c r="E23" s="72"/>
      <c r="F23" s="83"/>
      <c r="G23" s="63"/>
      <c r="H23" s="64"/>
      <c r="I23" s="76"/>
      <c r="J23" s="76"/>
      <c r="K23" s="76"/>
      <c r="L23" s="76"/>
      <c r="M23" s="84"/>
      <c r="N23" s="80"/>
    </row>
    <row r="24" spans="2:14" s="70" customFormat="1" ht="10.5" customHeight="1" x14ac:dyDescent="0.25">
      <c r="B24" s="79">
        <v>1101000011</v>
      </c>
      <c r="C24" s="107" t="s">
        <v>41</v>
      </c>
      <c r="D24" s="63"/>
      <c r="E24" s="72"/>
      <c r="F24" s="79" t="s">
        <v>17</v>
      </c>
      <c r="G24" s="63" t="s">
        <v>55</v>
      </c>
      <c r="H24" s="100" t="s">
        <v>57</v>
      </c>
      <c r="I24" s="100" t="s">
        <v>58</v>
      </c>
      <c r="J24" s="100" t="s">
        <v>59</v>
      </c>
      <c r="K24" s="100" t="s">
        <v>56</v>
      </c>
      <c r="L24" s="100" t="s">
        <v>61</v>
      </c>
      <c r="M24" s="102">
        <f>ROUND((I24*J24*L24),2)</f>
        <v>544.16</v>
      </c>
      <c r="N24" s="80"/>
    </row>
    <row r="25" spans="2:14" s="70" customFormat="1" ht="10.5" customHeight="1" x14ac:dyDescent="0.25">
      <c r="B25" s="79"/>
      <c r="C25" s="107"/>
      <c r="D25" s="63"/>
      <c r="E25" s="72"/>
      <c r="F25" s="71"/>
      <c r="G25" s="63"/>
      <c r="H25" s="64"/>
      <c r="I25" s="76"/>
      <c r="J25" s="76"/>
      <c r="K25" s="76"/>
      <c r="L25" s="76"/>
      <c r="M25" s="77"/>
      <c r="N25" s="80"/>
    </row>
    <row r="26" spans="2:14" s="70" customFormat="1" ht="10.5" customHeight="1" x14ac:dyDescent="0.25">
      <c r="B26" s="79"/>
      <c r="C26" s="107"/>
      <c r="D26" s="63"/>
      <c r="E26" s="72"/>
      <c r="F26" s="71"/>
      <c r="G26" s="63"/>
      <c r="H26" s="64"/>
      <c r="I26" s="76"/>
      <c r="J26" s="76"/>
      <c r="K26" s="76"/>
      <c r="L26" s="76"/>
      <c r="M26" s="77"/>
      <c r="N26" s="80"/>
    </row>
    <row r="27" spans="2:14" s="70" customFormat="1" ht="10.5" customHeight="1" x14ac:dyDescent="0.25">
      <c r="B27" s="79"/>
      <c r="C27" s="107"/>
      <c r="D27" s="63"/>
      <c r="E27" s="72"/>
      <c r="F27" s="71" t="s">
        <v>17</v>
      </c>
      <c r="G27" s="63"/>
      <c r="H27" s="64"/>
      <c r="I27" s="76"/>
      <c r="J27" s="76"/>
      <c r="K27" s="76"/>
      <c r="L27" s="76"/>
      <c r="M27" s="69">
        <f>SUM(M24:M26)</f>
        <v>544.16</v>
      </c>
      <c r="N27" s="81" t="s">
        <v>18</v>
      </c>
    </row>
    <row r="28" spans="2:14" s="70" customFormat="1" ht="10.5" customHeight="1" x14ac:dyDescent="0.25">
      <c r="B28" s="79"/>
      <c r="C28" s="82"/>
      <c r="D28" s="63"/>
      <c r="E28" s="72"/>
      <c r="F28" s="83"/>
      <c r="G28" s="63"/>
      <c r="H28" s="64"/>
      <c r="I28" s="76"/>
      <c r="J28" s="76"/>
      <c r="K28" s="76"/>
      <c r="L28" s="76"/>
      <c r="M28" s="84"/>
      <c r="N28" s="80"/>
    </row>
    <row r="29" spans="2:14" s="70" customFormat="1" ht="10.5" customHeight="1" x14ac:dyDescent="0.25">
      <c r="B29" s="71" t="s">
        <v>38</v>
      </c>
      <c r="C29" s="78" t="s">
        <v>39</v>
      </c>
      <c r="D29" s="63"/>
      <c r="E29" s="72"/>
      <c r="F29" s="83"/>
      <c r="G29" s="63"/>
      <c r="H29" s="64"/>
      <c r="I29" s="76"/>
      <c r="J29" s="76"/>
      <c r="K29" s="76"/>
      <c r="L29" s="76"/>
      <c r="M29" s="84"/>
      <c r="N29" s="80"/>
    </row>
    <row r="30" spans="2:14" s="70" customFormat="1" ht="10.5" customHeight="1" x14ac:dyDescent="0.25">
      <c r="B30" s="79"/>
      <c r="C30" s="82"/>
      <c r="D30" s="63"/>
      <c r="E30" s="72"/>
      <c r="F30" s="83"/>
      <c r="G30" s="63"/>
      <c r="H30" s="64"/>
      <c r="I30" s="76"/>
      <c r="J30" s="76"/>
      <c r="K30" s="76"/>
      <c r="L30" s="76"/>
      <c r="M30" s="84"/>
      <c r="N30" s="80"/>
    </row>
    <row r="31" spans="2:14" s="70" customFormat="1" ht="10.5" customHeight="1" x14ac:dyDescent="0.25">
      <c r="B31" s="79">
        <v>1102000021</v>
      </c>
      <c r="C31" s="107" t="s">
        <v>40</v>
      </c>
      <c r="D31" s="63"/>
      <c r="E31" s="72"/>
      <c r="F31" s="79" t="s">
        <v>16</v>
      </c>
      <c r="G31" s="63" t="s">
        <v>55</v>
      </c>
      <c r="H31" s="100" t="s">
        <v>57</v>
      </c>
      <c r="I31" s="76">
        <v>1</v>
      </c>
      <c r="J31" s="76">
        <v>1</v>
      </c>
      <c r="K31" s="76">
        <v>1.26</v>
      </c>
      <c r="L31" s="76">
        <v>21</v>
      </c>
      <c r="M31" s="77">
        <f>ROUND((I31*J31*L31*K31),2)</f>
        <v>26.46</v>
      </c>
      <c r="N31" s="80"/>
    </row>
    <row r="32" spans="2:14" s="70" customFormat="1" ht="10.5" customHeight="1" x14ac:dyDescent="0.25">
      <c r="B32" s="79"/>
      <c r="C32" s="107"/>
      <c r="D32" s="63"/>
      <c r="E32" s="72"/>
      <c r="F32" s="71"/>
      <c r="G32" s="63"/>
      <c r="H32" s="64"/>
      <c r="I32" s="76"/>
      <c r="J32" s="76"/>
      <c r="K32" s="76"/>
      <c r="L32" s="76"/>
      <c r="M32" s="77"/>
      <c r="N32" s="80"/>
    </row>
    <row r="33" spans="2:14" s="70" customFormat="1" ht="10.5" customHeight="1" x14ac:dyDescent="0.25">
      <c r="B33" s="79"/>
      <c r="C33" s="107"/>
      <c r="D33" s="63"/>
      <c r="E33" s="72"/>
      <c r="F33" s="71"/>
      <c r="G33" s="63"/>
      <c r="H33" s="64"/>
      <c r="I33" s="76"/>
      <c r="J33" s="76"/>
      <c r="K33" s="76"/>
      <c r="L33" s="76"/>
      <c r="M33" s="77"/>
      <c r="N33" s="80"/>
    </row>
    <row r="34" spans="2:14" s="70" customFormat="1" ht="10.5" customHeight="1" x14ac:dyDescent="0.25">
      <c r="B34" s="79"/>
      <c r="C34" s="107"/>
      <c r="D34" s="63"/>
      <c r="E34" s="72"/>
      <c r="F34" s="71" t="s">
        <v>16</v>
      </c>
      <c r="G34" s="63"/>
      <c r="H34" s="64"/>
      <c r="I34" s="76"/>
      <c r="J34" s="76"/>
      <c r="K34" s="76"/>
      <c r="L34" s="76"/>
      <c r="M34" s="69">
        <f>SUM(M31:M33)</f>
        <v>26.46</v>
      </c>
      <c r="N34" s="81" t="s">
        <v>18</v>
      </c>
    </row>
    <row r="35" spans="2:14" s="70" customFormat="1" ht="10.5" customHeight="1" x14ac:dyDescent="0.25">
      <c r="B35" s="79"/>
      <c r="C35" s="107"/>
      <c r="D35" s="63"/>
      <c r="E35" s="72"/>
      <c r="F35" s="71"/>
      <c r="G35" s="63"/>
      <c r="H35" s="64"/>
      <c r="I35" s="76"/>
      <c r="J35" s="76"/>
      <c r="K35" s="76"/>
      <c r="L35" s="76"/>
      <c r="M35" s="77"/>
      <c r="N35" s="80"/>
    </row>
    <row r="36" spans="2:14" s="70" customFormat="1" ht="10.5" customHeight="1" x14ac:dyDescent="0.25">
      <c r="B36" s="79"/>
      <c r="C36" s="107"/>
      <c r="D36" s="63"/>
      <c r="E36" s="72"/>
      <c r="F36" s="71"/>
      <c r="G36" s="63"/>
      <c r="H36" s="64"/>
      <c r="I36" s="76"/>
      <c r="J36" s="76"/>
      <c r="K36" s="76"/>
      <c r="L36" s="76"/>
      <c r="M36" s="77"/>
      <c r="N36" s="80"/>
    </row>
    <row r="37" spans="2:14" s="70" customFormat="1" ht="10.5" customHeight="1" x14ac:dyDescent="0.25">
      <c r="B37" s="79"/>
      <c r="C37" s="82"/>
      <c r="D37" s="63"/>
      <c r="E37" s="72"/>
      <c r="F37" s="83"/>
      <c r="G37" s="63"/>
      <c r="H37" s="64"/>
      <c r="I37" s="76"/>
      <c r="J37" s="76"/>
      <c r="K37" s="76"/>
      <c r="L37" s="76"/>
      <c r="M37" s="84"/>
      <c r="N37" s="80"/>
    </row>
    <row r="38" spans="2:14" s="70" customFormat="1" ht="10.5" customHeight="1" x14ac:dyDescent="0.25">
      <c r="B38" s="71" t="s">
        <v>42</v>
      </c>
      <c r="C38" s="78" t="s">
        <v>43</v>
      </c>
      <c r="D38" s="63"/>
      <c r="E38" s="72"/>
      <c r="F38" s="83"/>
      <c r="G38" s="63"/>
      <c r="H38" s="64"/>
      <c r="I38" s="76"/>
      <c r="J38" s="76"/>
      <c r="K38" s="76"/>
      <c r="L38" s="76"/>
      <c r="M38" s="84"/>
      <c r="N38" s="80"/>
    </row>
    <row r="39" spans="2:14" s="70" customFormat="1" ht="10.5" customHeight="1" x14ac:dyDescent="0.25">
      <c r="B39" s="79"/>
      <c r="C39" s="82"/>
      <c r="D39" s="63"/>
      <c r="E39" s="72"/>
      <c r="F39" s="83"/>
      <c r="G39" s="63"/>
      <c r="H39" s="64"/>
      <c r="I39" s="76"/>
      <c r="J39" s="76"/>
      <c r="K39" s="76"/>
      <c r="L39" s="76"/>
      <c r="M39" s="84"/>
      <c r="N39" s="80"/>
    </row>
    <row r="40" spans="2:14" s="70" customFormat="1" ht="10.5" customHeight="1" x14ac:dyDescent="0.25">
      <c r="B40" s="79">
        <v>1103000021</v>
      </c>
      <c r="C40" s="107" t="s">
        <v>44</v>
      </c>
      <c r="D40" s="63"/>
      <c r="E40" s="72"/>
      <c r="F40" s="79" t="s">
        <v>16</v>
      </c>
      <c r="G40" s="63" t="s">
        <v>55</v>
      </c>
      <c r="H40" s="100" t="s">
        <v>57</v>
      </c>
      <c r="I40" s="100" t="s">
        <v>66</v>
      </c>
      <c r="J40" s="100"/>
      <c r="K40" s="100"/>
      <c r="L40" s="100"/>
      <c r="M40" s="102"/>
      <c r="N40" s="80"/>
    </row>
    <row r="41" spans="2:14" s="70" customFormat="1" ht="10.5" customHeight="1" x14ac:dyDescent="0.25">
      <c r="B41" s="79"/>
      <c r="C41" s="107"/>
      <c r="D41" s="63"/>
      <c r="E41" s="72"/>
      <c r="F41" s="71"/>
      <c r="G41" s="63"/>
      <c r="H41" s="64"/>
      <c r="I41" s="76"/>
      <c r="J41" s="76"/>
      <c r="K41" s="76"/>
      <c r="L41" s="76"/>
      <c r="M41" s="77"/>
      <c r="N41" s="80"/>
    </row>
    <row r="42" spans="2:14" s="70" customFormat="1" ht="10.5" customHeight="1" x14ac:dyDescent="0.25">
      <c r="B42" s="79"/>
      <c r="C42" s="107"/>
      <c r="D42" s="63"/>
      <c r="E42" s="72"/>
      <c r="F42" s="71"/>
      <c r="G42" s="63"/>
      <c r="H42" s="64"/>
      <c r="I42" s="76"/>
      <c r="J42" s="76"/>
      <c r="K42" s="76"/>
      <c r="L42" s="76"/>
      <c r="M42" s="77"/>
      <c r="N42" s="80"/>
    </row>
    <row r="43" spans="2:14" s="70" customFormat="1" ht="10.5" customHeight="1" x14ac:dyDescent="0.25">
      <c r="B43" s="79"/>
      <c r="C43" s="107"/>
      <c r="D43" s="63"/>
      <c r="E43" s="72"/>
      <c r="F43" s="71" t="s">
        <v>16</v>
      </c>
      <c r="G43" s="63"/>
      <c r="H43" s="64"/>
      <c r="I43" s="76"/>
      <c r="J43" s="76"/>
      <c r="K43" s="76"/>
      <c r="L43" s="76"/>
      <c r="M43" s="69">
        <f>SUM(M40:M42)</f>
        <v>0</v>
      </c>
      <c r="N43" s="81" t="s">
        <v>18</v>
      </c>
    </row>
    <row r="44" spans="2:14" s="70" customFormat="1" ht="10.5" customHeight="1" x14ac:dyDescent="0.25">
      <c r="B44" s="79"/>
      <c r="C44" s="107"/>
      <c r="D44" s="63"/>
      <c r="E44" s="72"/>
      <c r="F44" s="71"/>
      <c r="G44" s="63"/>
      <c r="H44" s="64"/>
      <c r="I44" s="76"/>
      <c r="J44" s="76"/>
      <c r="K44" s="76"/>
      <c r="L44" s="76"/>
      <c r="M44" s="77"/>
      <c r="N44" s="80"/>
    </row>
    <row r="45" spans="2:14" s="70" customFormat="1" ht="10.5" customHeight="1" x14ac:dyDescent="0.25">
      <c r="B45" s="79"/>
      <c r="C45" s="107"/>
      <c r="D45" s="63"/>
      <c r="E45" s="72"/>
      <c r="F45" s="71"/>
      <c r="G45" s="63"/>
      <c r="H45" s="64"/>
      <c r="I45" s="76"/>
      <c r="J45" s="76"/>
      <c r="K45" s="76"/>
      <c r="L45" s="76"/>
      <c r="M45" s="77"/>
      <c r="N45" s="80"/>
    </row>
    <row r="46" spans="2:14" s="70" customFormat="1" ht="10.5" customHeight="1" x14ac:dyDescent="0.25">
      <c r="B46" s="79"/>
      <c r="C46" s="107"/>
      <c r="D46" s="63"/>
      <c r="E46" s="72"/>
      <c r="F46" s="71"/>
      <c r="G46" s="63"/>
      <c r="H46" s="64"/>
      <c r="I46" s="76"/>
      <c r="J46" s="76"/>
      <c r="K46" s="76"/>
      <c r="L46" s="76"/>
      <c r="M46" s="77"/>
      <c r="N46" s="80"/>
    </row>
    <row r="47" spans="2:14" s="70" customFormat="1" ht="10.5" customHeight="1" x14ac:dyDescent="0.25">
      <c r="B47" s="79"/>
      <c r="C47" s="107"/>
      <c r="D47" s="63"/>
      <c r="E47" s="72"/>
      <c r="F47" s="71"/>
      <c r="G47" s="63"/>
      <c r="H47" s="64"/>
      <c r="I47" s="76"/>
      <c r="J47" s="76"/>
      <c r="K47" s="76"/>
      <c r="L47" s="76"/>
      <c r="M47" s="77"/>
      <c r="N47" s="80"/>
    </row>
    <row r="48" spans="2:14" s="70" customFormat="1" ht="10.5" customHeight="1" x14ac:dyDescent="0.25">
      <c r="B48" s="79"/>
      <c r="C48" s="107"/>
      <c r="D48" s="63"/>
      <c r="E48" s="72"/>
      <c r="F48" s="71"/>
      <c r="G48" s="63"/>
      <c r="H48" s="64"/>
      <c r="I48" s="76"/>
      <c r="J48" s="76"/>
      <c r="K48" s="76"/>
      <c r="L48" s="76"/>
      <c r="M48" s="77"/>
      <c r="N48" s="80"/>
    </row>
    <row r="49" spans="2:14" s="70" customFormat="1" ht="10.5" customHeight="1" x14ac:dyDescent="0.25">
      <c r="B49" s="79"/>
      <c r="C49" s="107"/>
      <c r="D49" s="63"/>
      <c r="E49" s="72"/>
      <c r="F49" s="71"/>
      <c r="G49" s="63"/>
      <c r="H49" s="64"/>
      <c r="I49" s="76"/>
      <c r="J49" s="76"/>
      <c r="K49" s="76"/>
      <c r="L49" s="76"/>
      <c r="M49" s="77"/>
      <c r="N49" s="80"/>
    </row>
    <row r="50" spans="2:14" s="70" customFormat="1" ht="10.5" customHeight="1" x14ac:dyDescent="0.25">
      <c r="B50" s="79"/>
      <c r="C50" s="82"/>
      <c r="D50" s="63"/>
      <c r="E50" s="72"/>
      <c r="F50" s="83"/>
      <c r="G50" s="63"/>
      <c r="H50" s="64"/>
      <c r="I50" s="76"/>
      <c r="J50" s="76"/>
      <c r="K50" s="76"/>
      <c r="L50" s="76"/>
      <c r="M50" s="84"/>
      <c r="N50" s="80"/>
    </row>
    <row r="51" spans="2:14" s="70" customFormat="1" ht="10.5" customHeight="1" x14ac:dyDescent="0.25">
      <c r="B51" s="79">
        <v>1103000011</v>
      </c>
      <c r="C51" s="107" t="s">
        <v>45</v>
      </c>
      <c r="D51" s="63"/>
      <c r="E51" s="72"/>
      <c r="F51" s="79" t="s">
        <v>16</v>
      </c>
      <c r="G51" s="63" t="s">
        <v>55</v>
      </c>
      <c r="H51" s="100" t="s">
        <v>57</v>
      </c>
      <c r="I51" s="76">
        <v>1</v>
      </c>
      <c r="J51" s="76">
        <v>1</v>
      </c>
      <c r="K51" s="76">
        <v>0.2</v>
      </c>
      <c r="L51" s="76">
        <v>21</v>
      </c>
      <c r="M51" s="77">
        <f>(I51*J51*K51*L51)</f>
        <v>4.2</v>
      </c>
      <c r="N51" s="80"/>
    </row>
    <row r="52" spans="2:14" s="70" customFormat="1" ht="10.5" customHeight="1" x14ac:dyDescent="0.25">
      <c r="B52" s="79"/>
      <c r="C52" s="107"/>
      <c r="D52" s="63"/>
      <c r="E52" s="72"/>
      <c r="F52" s="71"/>
      <c r="G52" s="63"/>
      <c r="H52" s="64"/>
      <c r="I52" s="76"/>
      <c r="J52" s="76"/>
      <c r="K52" s="76"/>
      <c r="L52" s="76"/>
      <c r="M52" s="77"/>
      <c r="N52" s="80"/>
    </row>
    <row r="53" spans="2:14" s="70" customFormat="1" ht="10.5" customHeight="1" x14ac:dyDescent="0.25">
      <c r="B53" s="79"/>
      <c r="C53" s="107"/>
      <c r="D53" s="63"/>
      <c r="E53" s="72"/>
      <c r="F53" s="79" t="s">
        <v>16</v>
      </c>
      <c r="G53" s="63"/>
      <c r="H53" s="64"/>
      <c r="I53" s="76"/>
      <c r="J53" s="76"/>
      <c r="K53" s="76"/>
      <c r="L53" s="76"/>
      <c r="M53" s="84"/>
      <c r="N53" s="80"/>
    </row>
    <row r="54" spans="2:14" s="70" customFormat="1" ht="10.5" customHeight="1" x14ac:dyDescent="0.25">
      <c r="B54" s="79"/>
      <c r="C54" s="107"/>
      <c r="D54" s="63"/>
      <c r="E54" s="72"/>
      <c r="F54" s="79" t="s">
        <v>16</v>
      </c>
      <c r="G54" s="63"/>
      <c r="H54" s="64"/>
      <c r="I54" s="76"/>
      <c r="J54" s="76"/>
      <c r="K54" s="76"/>
      <c r="L54" s="76"/>
      <c r="M54" s="84"/>
      <c r="N54" s="80"/>
    </row>
    <row r="55" spans="2:14" s="70" customFormat="1" ht="10.5" customHeight="1" x14ac:dyDescent="0.25">
      <c r="B55" s="79"/>
      <c r="C55" s="107"/>
      <c r="D55" s="63"/>
      <c r="E55" s="72"/>
      <c r="F55" s="79" t="s">
        <v>16</v>
      </c>
      <c r="G55" s="63"/>
      <c r="H55" s="64"/>
      <c r="I55" s="76"/>
      <c r="J55" s="76"/>
      <c r="K55" s="76"/>
      <c r="L55" s="76"/>
      <c r="M55" s="84"/>
      <c r="N55" s="80"/>
    </row>
    <row r="56" spans="2:14" s="70" customFormat="1" ht="10.5" customHeight="1" x14ac:dyDescent="0.25">
      <c r="B56" s="79"/>
      <c r="C56" s="107"/>
      <c r="D56" s="63"/>
      <c r="E56" s="72"/>
      <c r="F56" s="79" t="s">
        <v>16</v>
      </c>
      <c r="G56" s="63"/>
      <c r="H56" s="64"/>
      <c r="I56" s="76"/>
      <c r="J56" s="76"/>
      <c r="K56" s="76"/>
      <c r="L56" s="76"/>
      <c r="M56" s="84"/>
      <c r="N56" s="96"/>
    </row>
    <row r="57" spans="2:14" s="70" customFormat="1" ht="10.5" customHeight="1" x14ac:dyDescent="0.25">
      <c r="B57" s="79"/>
      <c r="C57" s="107"/>
      <c r="D57" s="63"/>
      <c r="E57" s="72"/>
      <c r="F57" s="71"/>
      <c r="G57" s="63"/>
      <c r="H57" s="64"/>
      <c r="I57" s="76"/>
      <c r="J57" s="76"/>
      <c r="K57" s="76"/>
      <c r="L57" s="76"/>
      <c r="M57" s="77"/>
      <c r="N57" s="80"/>
    </row>
    <row r="58" spans="2:14" s="70" customFormat="1" ht="10.5" customHeight="1" x14ac:dyDescent="0.25">
      <c r="B58" s="79"/>
      <c r="C58" s="107"/>
      <c r="D58" s="63"/>
      <c r="E58" s="72"/>
      <c r="F58" s="71"/>
      <c r="G58" s="63"/>
      <c r="H58" s="64"/>
      <c r="I58" s="76"/>
      <c r="J58" s="76"/>
      <c r="K58" s="76"/>
      <c r="L58" s="76"/>
      <c r="M58" s="77"/>
      <c r="N58" s="80"/>
    </row>
    <row r="59" spans="2:14" s="70" customFormat="1" ht="10.5" customHeight="1" x14ac:dyDescent="0.25">
      <c r="B59" s="79"/>
      <c r="C59" s="107"/>
      <c r="D59" s="63"/>
      <c r="E59" s="72"/>
      <c r="F59" s="71" t="s">
        <v>16</v>
      </c>
      <c r="G59" s="63"/>
      <c r="H59" s="64"/>
      <c r="I59" s="76"/>
      <c r="J59" s="76"/>
      <c r="K59" s="76"/>
      <c r="L59" s="76"/>
      <c r="M59" s="69">
        <f>SUM(M51:M58)</f>
        <v>4.2</v>
      </c>
      <c r="N59" s="81" t="s">
        <v>18</v>
      </c>
    </row>
    <row r="60" spans="2:14" s="70" customFormat="1" ht="10.5" customHeight="1" x14ac:dyDescent="0.25">
      <c r="B60" s="79"/>
      <c r="C60" s="107"/>
      <c r="D60" s="63"/>
      <c r="E60" s="72"/>
      <c r="F60" s="71"/>
      <c r="G60" s="63"/>
      <c r="H60" s="64"/>
      <c r="I60" s="76"/>
      <c r="J60" s="76"/>
      <c r="K60" s="76"/>
      <c r="L60" s="76"/>
      <c r="M60" s="77"/>
      <c r="N60" s="80"/>
    </row>
    <row r="61" spans="2:14" s="70" customFormat="1" ht="10.5" customHeight="1" x14ac:dyDescent="0.25">
      <c r="B61" s="79"/>
      <c r="C61" s="82"/>
      <c r="D61" s="63"/>
      <c r="E61" s="72"/>
      <c r="F61" s="83"/>
      <c r="G61" s="63"/>
      <c r="H61" s="64"/>
      <c r="I61" s="76"/>
      <c r="J61" s="76"/>
      <c r="K61" s="76"/>
      <c r="L61" s="76"/>
      <c r="M61" s="84"/>
      <c r="N61" s="80"/>
    </row>
    <row r="62" spans="2:14" s="70" customFormat="1" ht="10.5" customHeight="1" x14ac:dyDescent="0.25">
      <c r="B62" s="79"/>
      <c r="C62" s="82"/>
      <c r="D62" s="63"/>
      <c r="E62" s="72"/>
      <c r="F62" s="83"/>
      <c r="G62" s="63"/>
      <c r="H62" s="64"/>
      <c r="I62" s="76"/>
      <c r="J62" s="76"/>
      <c r="K62" s="76"/>
      <c r="L62" s="76"/>
      <c r="M62" s="84"/>
      <c r="N62" s="80"/>
    </row>
    <row r="63" spans="2:14" s="70" customFormat="1" ht="10.5" customHeight="1" x14ac:dyDescent="0.25">
      <c r="B63" s="79"/>
      <c r="C63" s="82"/>
      <c r="D63" s="63"/>
      <c r="E63" s="72"/>
      <c r="F63" s="83"/>
      <c r="G63" s="63"/>
      <c r="H63" s="64"/>
      <c r="I63" s="76"/>
      <c r="J63" s="76"/>
      <c r="K63" s="76"/>
      <c r="L63" s="76"/>
      <c r="M63" s="84"/>
      <c r="N63" s="80"/>
    </row>
    <row r="64" spans="2:14" s="70" customFormat="1" ht="10.5" customHeight="1" x14ac:dyDescent="0.25">
      <c r="B64" s="79"/>
      <c r="C64" s="82"/>
      <c r="D64" s="63"/>
      <c r="E64" s="72"/>
      <c r="F64" s="83"/>
      <c r="G64" s="63"/>
      <c r="H64" s="64"/>
      <c r="I64" s="76"/>
      <c r="J64" s="76"/>
      <c r="K64" s="76"/>
      <c r="L64" s="76"/>
      <c r="M64" s="84"/>
      <c r="N64" s="80"/>
    </row>
    <row r="65" spans="2:14" s="70" customFormat="1" ht="10.5" customHeight="1" x14ac:dyDescent="0.25">
      <c r="B65" s="71" t="s">
        <v>49</v>
      </c>
      <c r="C65" s="78" t="s">
        <v>50</v>
      </c>
      <c r="D65" s="63"/>
      <c r="E65" s="72"/>
      <c r="F65" s="83"/>
      <c r="G65" s="63"/>
      <c r="H65" s="64"/>
      <c r="I65" s="76"/>
      <c r="J65" s="76"/>
      <c r="K65" s="76"/>
      <c r="L65" s="76"/>
      <c r="M65" s="84"/>
      <c r="N65" s="80"/>
    </row>
    <row r="66" spans="2:14" s="70" customFormat="1" ht="10.5" customHeight="1" x14ac:dyDescent="0.25">
      <c r="B66" s="79"/>
      <c r="C66" s="82"/>
      <c r="D66" s="63"/>
      <c r="E66" s="72"/>
      <c r="F66" s="83"/>
      <c r="G66" s="63"/>
      <c r="H66" s="64"/>
      <c r="I66" s="76"/>
      <c r="J66" s="76"/>
      <c r="K66" s="76"/>
      <c r="L66" s="76"/>
      <c r="M66" s="84"/>
      <c r="N66" s="80"/>
    </row>
    <row r="67" spans="2:14" s="70" customFormat="1" ht="10.5" customHeight="1" x14ac:dyDescent="0.25">
      <c r="B67" s="79">
        <v>1201000031</v>
      </c>
      <c r="C67" s="107" t="s">
        <v>51</v>
      </c>
      <c r="D67" s="63"/>
      <c r="E67" s="72"/>
      <c r="F67" s="79" t="s">
        <v>17</v>
      </c>
      <c r="G67" s="63" t="s">
        <v>55</v>
      </c>
      <c r="H67" s="100" t="s">
        <v>57</v>
      </c>
      <c r="I67" s="76">
        <v>1</v>
      </c>
      <c r="J67" s="76">
        <v>1</v>
      </c>
      <c r="K67" s="76" t="s">
        <v>56</v>
      </c>
      <c r="L67" s="76">
        <v>21</v>
      </c>
      <c r="M67" s="77">
        <f>(I67*J67*L67)</f>
        <v>21</v>
      </c>
      <c r="N67" s="80"/>
    </row>
    <row r="68" spans="2:14" s="70" customFormat="1" ht="10.5" customHeight="1" x14ac:dyDescent="0.25">
      <c r="B68" s="79"/>
      <c r="C68" s="107"/>
      <c r="D68" s="63"/>
      <c r="E68" s="72"/>
      <c r="F68" s="71"/>
      <c r="G68" s="63"/>
      <c r="H68" s="64"/>
      <c r="I68" s="76"/>
      <c r="J68" s="76"/>
      <c r="K68" s="76"/>
      <c r="L68" s="76"/>
      <c r="M68" s="77"/>
      <c r="N68" s="80"/>
    </row>
    <row r="69" spans="2:14" s="70" customFormat="1" ht="10.5" customHeight="1" x14ac:dyDescent="0.25">
      <c r="B69" s="79"/>
      <c r="C69" s="107"/>
      <c r="D69" s="63"/>
      <c r="E69" s="72"/>
      <c r="F69" s="71"/>
      <c r="G69" s="63"/>
      <c r="H69" s="64"/>
      <c r="I69" s="76"/>
      <c r="J69" s="76"/>
      <c r="K69" s="76"/>
      <c r="L69" s="76"/>
      <c r="M69" s="77"/>
      <c r="N69" s="80"/>
    </row>
    <row r="70" spans="2:14" s="70" customFormat="1" ht="10.5" customHeight="1" x14ac:dyDescent="0.25">
      <c r="B70" s="79"/>
      <c r="C70" s="107"/>
      <c r="D70" s="63"/>
      <c r="E70" s="72"/>
      <c r="F70" s="71" t="s">
        <v>17</v>
      </c>
      <c r="G70" s="63"/>
      <c r="H70" s="64"/>
      <c r="I70" s="76"/>
      <c r="J70" s="76"/>
      <c r="K70" s="76"/>
      <c r="L70" s="76"/>
      <c r="M70" s="69">
        <f>SUM(M67:M69)</f>
        <v>21</v>
      </c>
      <c r="N70" s="81" t="s">
        <v>18</v>
      </c>
    </row>
    <row r="71" spans="2:14" s="70" customFormat="1" ht="10.5" customHeight="1" x14ac:dyDescent="0.25">
      <c r="B71" s="79"/>
      <c r="C71" s="107"/>
      <c r="D71" s="63"/>
      <c r="E71" s="72"/>
      <c r="F71" s="71"/>
      <c r="G71" s="63"/>
      <c r="H71" s="64"/>
      <c r="I71" s="76"/>
      <c r="J71" s="76"/>
      <c r="K71" s="76"/>
      <c r="L71" s="76"/>
      <c r="M71" s="77"/>
      <c r="N71" s="80"/>
    </row>
    <row r="72" spans="2:14" s="70" customFormat="1" ht="10.5" customHeight="1" x14ac:dyDescent="0.25">
      <c r="B72" s="79"/>
      <c r="C72" s="82"/>
      <c r="D72" s="63"/>
      <c r="E72" s="72"/>
      <c r="F72" s="83"/>
      <c r="G72" s="63"/>
      <c r="H72" s="64"/>
      <c r="I72" s="76"/>
      <c r="J72" s="76"/>
      <c r="K72" s="76"/>
      <c r="L72" s="76"/>
      <c r="M72" s="84"/>
      <c r="N72" s="80"/>
    </row>
    <row r="73" spans="2:14" s="70" customFormat="1" ht="10.5" customHeight="1" x14ac:dyDescent="0.25">
      <c r="B73" s="79">
        <v>1203000021</v>
      </c>
      <c r="C73" s="107" t="s">
        <v>52</v>
      </c>
      <c r="D73" s="63"/>
      <c r="E73" s="72"/>
      <c r="F73" s="79"/>
      <c r="G73" s="63"/>
      <c r="H73" s="64"/>
      <c r="I73" s="104"/>
      <c r="J73" s="105"/>
      <c r="K73" s="105"/>
      <c r="L73" s="106"/>
      <c r="M73" s="77"/>
      <c r="N73" s="80"/>
    </row>
    <row r="74" spans="2:14" s="70" customFormat="1" ht="10.5" customHeight="1" x14ac:dyDescent="0.25">
      <c r="B74" s="79"/>
      <c r="C74" s="107"/>
      <c r="D74" s="63"/>
      <c r="E74" s="72"/>
      <c r="F74" s="79" t="s">
        <v>16</v>
      </c>
      <c r="G74" s="63" t="s">
        <v>55</v>
      </c>
      <c r="H74" s="100" t="s">
        <v>57</v>
      </c>
      <c r="I74" s="103" t="s">
        <v>62</v>
      </c>
      <c r="J74" s="103" t="s">
        <v>62</v>
      </c>
      <c r="K74" s="100" t="s">
        <v>64</v>
      </c>
      <c r="L74" s="100" t="s">
        <v>63</v>
      </c>
      <c r="M74" s="102" t="s">
        <v>65</v>
      </c>
      <c r="N74" s="80"/>
    </row>
    <row r="75" spans="2:14" s="70" customFormat="1" ht="10.5" customHeight="1" x14ac:dyDescent="0.25">
      <c r="B75" s="79"/>
      <c r="C75" s="107"/>
      <c r="D75" s="63"/>
      <c r="E75" s="72"/>
      <c r="F75" s="79" t="s">
        <v>16</v>
      </c>
      <c r="G75" s="63"/>
      <c r="H75" s="64"/>
      <c r="I75" s="76"/>
      <c r="J75" s="76"/>
      <c r="K75" s="76"/>
      <c r="L75" s="76"/>
      <c r="M75" s="77"/>
      <c r="N75" s="80"/>
    </row>
    <row r="76" spans="2:14" s="70" customFormat="1" ht="10.5" customHeight="1" x14ac:dyDescent="0.25">
      <c r="B76" s="79"/>
      <c r="C76" s="107"/>
      <c r="D76" s="63"/>
      <c r="E76" s="72"/>
      <c r="F76" s="71"/>
      <c r="G76" s="63"/>
      <c r="H76" s="64"/>
      <c r="I76" s="76"/>
      <c r="J76" s="76"/>
      <c r="K76" s="76"/>
      <c r="L76" s="76"/>
      <c r="M76" s="77"/>
      <c r="N76" s="80"/>
    </row>
    <row r="77" spans="2:14" s="70" customFormat="1" ht="10.5" customHeight="1" x14ac:dyDescent="0.25">
      <c r="B77" s="79"/>
      <c r="C77" s="107"/>
      <c r="D77" s="63"/>
      <c r="E77" s="72"/>
      <c r="F77" s="71" t="s">
        <v>16</v>
      </c>
      <c r="G77" s="63"/>
      <c r="H77" s="64"/>
      <c r="I77" s="76"/>
      <c r="J77" s="76"/>
      <c r="K77" s="76"/>
      <c r="L77" s="76"/>
      <c r="M77" s="69">
        <f>SUM(M74:M76)</f>
        <v>0</v>
      </c>
      <c r="N77" s="81" t="s">
        <v>18</v>
      </c>
    </row>
    <row r="78" spans="2:14" s="70" customFormat="1" ht="10.5" customHeight="1" x14ac:dyDescent="0.25">
      <c r="B78" s="79"/>
      <c r="C78" s="107"/>
      <c r="D78" s="63"/>
      <c r="E78" s="72"/>
      <c r="F78" s="71"/>
      <c r="G78" s="63"/>
      <c r="H78" s="64"/>
      <c r="I78" s="76"/>
      <c r="J78" s="76"/>
      <c r="K78" s="76"/>
      <c r="L78" s="76"/>
      <c r="M78" s="77"/>
      <c r="N78" s="80"/>
    </row>
    <row r="79" spans="2:14" s="70" customFormat="1" ht="10.5" customHeight="1" x14ac:dyDescent="0.25">
      <c r="B79" s="79"/>
      <c r="C79" s="107"/>
      <c r="D79" s="63"/>
      <c r="E79" s="72"/>
      <c r="F79" s="71"/>
      <c r="G79" s="63"/>
      <c r="H79" s="64"/>
      <c r="I79" s="76"/>
      <c r="J79" s="76"/>
      <c r="K79" s="76"/>
      <c r="L79" s="76"/>
      <c r="M79" s="77"/>
      <c r="N79" s="80"/>
    </row>
    <row r="80" spans="2:14" s="70" customFormat="1" ht="10.5" customHeight="1" x14ac:dyDescent="0.25">
      <c r="B80" s="79"/>
      <c r="C80" s="107"/>
      <c r="D80" s="63"/>
      <c r="E80" s="72"/>
      <c r="F80" s="71"/>
      <c r="G80" s="63"/>
      <c r="H80" s="64"/>
      <c r="I80" s="76"/>
      <c r="J80" s="76"/>
      <c r="K80" s="76"/>
      <c r="L80" s="76"/>
      <c r="M80" s="77"/>
      <c r="N80" s="80"/>
    </row>
    <row r="81" spans="2:14" s="70" customFormat="1" ht="10.5" customHeight="1" x14ac:dyDescent="0.25">
      <c r="B81" s="79"/>
      <c r="C81" s="107"/>
      <c r="D81" s="63"/>
      <c r="E81" s="72"/>
      <c r="F81" s="71"/>
      <c r="G81" s="63"/>
      <c r="H81" s="64"/>
      <c r="I81" s="76"/>
      <c r="J81" s="76"/>
      <c r="K81" s="76"/>
      <c r="L81" s="76"/>
      <c r="M81" s="77"/>
      <c r="N81" s="80"/>
    </row>
    <row r="82" spans="2:14" s="70" customFormat="1" ht="10.5" customHeight="1" x14ac:dyDescent="0.25">
      <c r="B82" s="79"/>
      <c r="C82" s="107"/>
      <c r="D82" s="63"/>
      <c r="E82" s="72"/>
      <c r="F82" s="71"/>
      <c r="G82" s="63"/>
      <c r="H82" s="64"/>
      <c r="I82" s="76"/>
      <c r="J82" s="76"/>
      <c r="K82" s="76"/>
      <c r="L82" s="76"/>
      <c r="M82" s="77"/>
      <c r="N82" s="80"/>
    </row>
    <row r="83" spans="2:14" s="70" customFormat="1" ht="10.5" customHeight="1" x14ac:dyDescent="0.25">
      <c r="B83" s="79"/>
      <c r="C83" s="82"/>
      <c r="D83" s="63"/>
      <c r="E83" s="72"/>
      <c r="F83" s="83"/>
      <c r="G83" s="63"/>
      <c r="H83" s="64"/>
      <c r="I83" s="76"/>
      <c r="J83" s="76"/>
      <c r="K83" s="76"/>
      <c r="L83" s="76"/>
      <c r="M83" s="84"/>
      <c r="N83" s="80"/>
    </row>
    <row r="84" spans="2:14" s="70" customFormat="1" ht="10.5" customHeight="1" x14ac:dyDescent="0.25">
      <c r="B84" s="79"/>
      <c r="C84" s="82"/>
      <c r="D84" s="63"/>
      <c r="E84" s="72"/>
      <c r="F84" s="83"/>
      <c r="G84" s="63"/>
      <c r="H84" s="64"/>
      <c r="I84" s="76"/>
      <c r="J84" s="76"/>
      <c r="K84" s="76"/>
      <c r="L84" s="76"/>
      <c r="M84" s="84"/>
      <c r="N84" s="80"/>
    </row>
    <row r="85" spans="2:14" s="70" customFormat="1" ht="10.5" customHeight="1" x14ac:dyDescent="0.25">
      <c r="B85"/>
      <c r="C85" s="82"/>
      <c r="D85" s="63"/>
      <c r="E85" s="72"/>
      <c r="F85" s="83" t="s">
        <v>9</v>
      </c>
      <c r="G85" s="63" t="s">
        <v>10</v>
      </c>
      <c r="H85" s="64" t="s">
        <v>5</v>
      </c>
      <c r="I85" s="76" t="s">
        <v>11</v>
      </c>
      <c r="J85" s="76" t="s">
        <v>68</v>
      </c>
      <c r="K85" s="76" t="s">
        <v>5</v>
      </c>
      <c r="L85" s="76" t="s">
        <v>69</v>
      </c>
      <c r="M85" s="84"/>
      <c r="N85" s="80"/>
    </row>
    <row r="86" spans="2:14" s="70" customFormat="1" ht="10.199999999999999" customHeight="1" x14ac:dyDescent="0.25">
      <c r="B86">
        <v>1212000031</v>
      </c>
      <c r="C86" s="158" t="s">
        <v>67</v>
      </c>
      <c r="D86" s="101"/>
      <c r="E86" s="72"/>
      <c r="F86" s="71" t="s">
        <v>55</v>
      </c>
      <c r="G86" s="161" t="s">
        <v>57</v>
      </c>
      <c r="H86" s="100" t="s">
        <v>70</v>
      </c>
      <c r="I86" s="100" t="s">
        <v>71</v>
      </c>
      <c r="J86" s="100" t="s">
        <v>72</v>
      </c>
      <c r="K86" s="100" t="s">
        <v>63</v>
      </c>
      <c r="L86" s="100" t="s">
        <v>81</v>
      </c>
      <c r="M86" s="102"/>
      <c r="N86" s="80"/>
    </row>
    <row r="87" spans="2:14" s="70" customFormat="1" ht="10.5" customHeight="1" x14ac:dyDescent="0.25">
      <c r="B87" s="79"/>
      <c r="C87" s="159"/>
      <c r="D87" s="101"/>
      <c r="E87" s="72"/>
      <c r="F87" s="163" t="s">
        <v>57</v>
      </c>
      <c r="G87" s="161" t="s">
        <v>55</v>
      </c>
      <c r="H87" s="100" t="s">
        <v>70</v>
      </c>
      <c r="I87" s="100" t="s">
        <v>71</v>
      </c>
      <c r="J87" s="100" t="s">
        <v>73</v>
      </c>
      <c r="K87" s="100" t="s">
        <v>63</v>
      </c>
      <c r="L87" s="100" t="s">
        <v>81</v>
      </c>
      <c r="M87" s="102"/>
      <c r="N87" s="80"/>
    </row>
    <row r="88" spans="2:14" s="70" customFormat="1" ht="10.5" customHeight="1" x14ac:dyDescent="0.25">
      <c r="B88" s="79"/>
      <c r="C88" s="159"/>
      <c r="D88" s="101"/>
      <c r="E88" s="72"/>
      <c r="F88" s="83"/>
      <c r="G88" s="161"/>
      <c r="H88" s="100"/>
      <c r="I88" s="100"/>
      <c r="J88" s="100"/>
      <c r="K88" s="100"/>
      <c r="L88" s="100"/>
      <c r="M88" s="102" t="s">
        <v>84</v>
      </c>
      <c r="N88" s="80"/>
    </row>
    <row r="89" spans="2:14" s="70" customFormat="1" ht="10.5" customHeight="1" x14ac:dyDescent="0.25">
      <c r="B89" s="79"/>
      <c r="C89" s="160"/>
      <c r="D89" s="101"/>
      <c r="E89" s="72"/>
      <c r="F89" s="83"/>
      <c r="G89" s="101"/>
      <c r="H89" s="64"/>
      <c r="I89" s="76"/>
      <c r="J89" s="76"/>
      <c r="K89" s="76"/>
      <c r="L89" s="76"/>
      <c r="M89" s="84"/>
      <c r="N89" s="80"/>
    </row>
    <row r="90" spans="2:14" s="70" customFormat="1" ht="10.5" customHeight="1" x14ac:dyDescent="0.25">
      <c r="B90" s="79"/>
      <c r="C90" s="82"/>
      <c r="D90" s="101"/>
      <c r="E90" s="72"/>
      <c r="F90" s="83"/>
      <c r="G90" s="101"/>
      <c r="H90" s="64"/>
      <c r="I90" s="76"/>
      <c r="J90" s="76"/>
      <c r="K90" s="76"/>
      <c r="L90" s="76"/>
      <c r="M90" s="84"/>
      <c r="N90" s="80"/>
    </row>
    <row r="91" spans="2:14" s="70" customFormat="1" ht="10.5" customHeight="1" x14ac:dyDescent="0.25">
      <c r="B91" s="79"/>
      <c r="C91" s="82"/>
      <c r="D91" s="63"/>
      <c r="E91" s="72"/>
      <c r="F91" s="83"/>
      <c r="G91" s="63"/>
      <c r="H91" s="64"/>
      <c r="I91" s="76"/>
      <c r="J91" s="76"/>
      <c r="K91" s="76"/>
      <c r="L91" s="76"/>
      <c r="M91" s="84"/>
      <c r="N91" s="80"/>
    </row>
    <row r="92" spans="2:14" s="70" customFormat="1" ht="10.5" customHeight="1" x14ac:dyDescent="0.25">
      <c r="B92" s="157">
        <v>1212000021</v>
      </c>
      <c r="C92" s="158" t="s">
        <v>74</v>
      </c>
      <c r="D92" s="101"/>
      <c r="E92" s="72"/>
      <c r="F92" s="71" t="s">
        <v>55</v>
      </c>
      <c r="G92" s="161" t="s">
        <v>57</v>
      </c>
      <c r="H92" s="100" t="s">
        <v>70</v>
      </c>
      <c r="I92" s="100" t="s">
        <v>75</v>
      </c>
      <c r="J92" s="100" t="s">
        <v>76</v>
      </c>
      <c r="K92" s="100" t="s">
        <v>63</v>
      </c>
      <c r="L92" s="100" t="s">
        <v>82</v>
      </c>
      <c r="M92" s="162"/>
      <c r="N92" s="80"/>
    </row>
    <row r="93" spans="2:14" s="70" customFormat="1" ht="10.5" customHeight="1" x14ac:dyDescent="0.25">
      <c r="B93" s="79"/>
      <c r="C93" s="159"/>
      <c r="D93" s="101"/>
      <c r="E93" s="72"/>
      <c r="F93" s="83"/>
      <c r="G93" s="101"/>
      <c r="H93" s="64"/>
      <c r="I93" s="76"/>
      <c r="J93" s="76"/>
      <c r="K93" s="76"/>
      <c r="L93" s="76"/>
      <c r="M93" s="84"/>
      <c r="N93" s="80"/>
    </row>
    <row r="94" spans="2:14" s="70" customFormat="1" ht="10.5" customHeight="1" x14ac:dyDescent="0.25">
      <c r="B94" s="79"/>
      <c r="C94" s="159"/>
      <c r="D94" s="101"/>
      <c r="E94" s="72"/>
      <c r="F94" s="83"/>
      <c r="G94" s="101"/>
      <c r="H94" s="64"/>
      <c r="I94" s="76"/>
      <c r="J94" s="76"/>
      <c r="K94" s="76"/>
      <c r="L94" s="76"/>
      <c r="M94" s="84"/>
      <c r="N94" s="80"/>
    </row>
    <row r="95" spans="2:14" s="70" customFormat="1" ht="10.5" customHeight="1" x14ac:dyDescent="0.25">
      <c r="B95" s="79"/>
      <c r="C95" s="160"/>
      <c r="D95" s="101"/>
      <c r="E95" s="72"/>
      <c r="F95" s="83"/>
      <c r="G95" s="101"/>
      <c r="H95" s="64"/>
      <c r="I95" s="76"/>
      <c r="J95" s="76"/>
      <c r="K95" s="76"/>
      <c r="L95" s="76"/>
      <c r="M95" s="84"/>
      <c r="N95" s="80"/>
    </row>
    <row r="96" spans="2:14" s="70" customFormat="1" ht="10.5" customHeight="1" x14ac:dyDescent="0.25">
      <c r="B96" s="79"/>
      <c r="C96" s="82"/>
      <c r="D96" s="101"/>
      <c r="E96" s="72"/>
      <c r="F96" s="83"/>
      <c r="G96" s="101"/>
      <c r="H96" s="64"/>
      <c r="I96" s="76"/>
      <c r="J96" s="76"/>
      <c r="K96" s="76"/>
      <c r="L96" s="76"/>
      <c r="M96" s="84"/>
      <c r="N96" s="80"/>
    </row>
    <row r="97" spans="2:14" s="70" customFormat="1" ht="10.5" customHeight="1" x14ac:dyDescent="0.25">
      <c r="B97" s="79"/>
      <c r="C97" s="82"/>
      <c r="D97" s="63"/>
      <c r="E97" s="72"/>
      <c r="F97" s="83"/>
      <c r="G97" s="63"/>
      <c r="H97" s="64"/>
      <c r="I97" s="76"/>
      <c r="J97" s="76"/>
      <c r="K97" s="76"/>
      <c r="L97" s="76"/>
      <c r="M97" s="84"/>
      <c r="N97" s="80"/>
    </row>
    <row r="98" spans="2:14" s="70" customFormat="1" ht="10.5" customHeight="1" x14ac:dyDescent="0.25">
      <c r="B98" s="157">
        <v>1212000011</v>
      </c>
      <c r="C98" s="158" t="s">
        <v>77</v>
      </c>
      <c r="D98" s="101"/>
      <c r="E98" s="72"/>
      <c r="F98" s="71" t="s">
        <v>55</v>
      </c>
      <c r="G98" s="161" t="s">
        <v>57</v>
      </c>
      <c r="H98" s="100" t="s">
        <v>79</v>
      </c>
      <c r="I98" s="100" t="s">
        <v>78</v>
      </c>
      <c r="J98" s="100" t="s">
        <v>80</v>
      </c>
      <c r="K98" s="100" t="s">
        <v>63</v>
      </c>
      <c r="L98" s="100" t="s">
        <v>83</v>
      </c>
      <c r="M98" s="162"/>
      <c r="N98" s="80"/>
    </row>
    <row r="99" spans="2:14" s="70" customFormat="1" ht="10.5" customHeight="1" x14ac:dyDescent="0.25">
      <c r="B99" s="79"/>
      <c r="C99" s="159"/>
      <c r="D99" s="101"/>
      <c r="E99" s="72"/>
      <c r="F99" s="83"/>
      <c r="G99" s="101"/>
      <c r="H99" s="64"/>
      <c r="I99" s="76"/>
      <c r="J99" s="76"/>
      <c r="K99" s="76"/>
      <c r="L99" s="76"/>
      <c r="M99" s="84"/>
      <c r="N99" s="80"/>
    </row>
    <row r="100" spans="2:14" s="70" customFormat="1" ht="10.5" customHeight="1" x14ac:dyDescent="0.25">
      <c r="B100" s="79"/>
      <c r="C100" s="160"/>
      <c r="D100" s="101"/>
      <c r="E100" s="72"/>
      <c r="F100" s="83"/>
      <c r="G100" s="101"/>
      <c r="H100" s="64"/>
      <c r="I100" s="76"/>
      <c r="J100" s="76"/>
      <c r="K100" s="76"/>
      <c r="L100" s="76"/>
      <c r="M100" s="84"/>
      <c r="N100" s="80"/>
    </row>
    <row r="101" spans="2:14" s="70" customFormat="1" ht="10.5" customHeight="1" x14ac:dyDescent="0.25">
      <c r="B101" s="79"/>
      <c r="C101" s="82"/>
      <c r="D101" s="101"/>
      <c r="E101" s="72"/>
      <c r="F101" s="83"/>
      <c r="G101" s="101"/>
      <c r="H101" s="64"/>
      <c r="I101" s="76"/>
      <c r="J101" s="76"/>
      <c r="K101" s="76"/>
      <c r="L101" s="76"/>
      <c r="M101" s="84"/>
      <c r="N101" s="80"/>
    </row>
    <row r="102" spans="2:14" s="70" customFormat="1" ht="10.5" customHeight="1" x14ac:dyDescent="0.25">
      <c r="B102" s="79"/>
      <c r="C102" s="82"/>
      <c r="D102" s="101"/>
      <c r="E102" s="72"/>
      <c r="F102" s="83"/>
      <c r="G102" s="101"/>
      <c r="H102" s="64"/>
      <c r="I102" s="76"/>
      <c r="J102" s="76"/>
      <c r="K102" s="76"/>
      <c r="L102" s="76"/>
      <c r="M102" s="84"/>
      <c r="N102" s="80"/>
    </row>
    <row r="103" spans="2:14" s="70" customFormat="1" ht="10.5" customHeight="1" x14ac:dyDescent="0.25">
      <c r="B103" s="79"/>
      <c r="C103" s="82"/>
      <c r="D103" s="63"/>
      <c r="E103" s="72"/>
      <c r="F103" s="83"/>
      <c r="G103" s="63"/>
      <c r="H103" s="64"/>
      <c r="I103" s="76"/>
      <c r="J103" s="76"/>
      <c r="K103" s="76"/>
      <c r="L103" s="76"/>
      <c r="M103" s="84"/>
      <c r="N103" s="80"/>
    </row>
    <row r="104" spans="2:14" s="70" customFormat="1" ht="10.5" customHeight="1" x14ac:dyDescent="0.25">
      <c r="B104" s="79"/>
      <c r="C104" s="82"/>
      <c r="D104" s="63"/>
      <c r="E104" s="72"/>
      <c r="F104" s="83"/>
      <c r="G104" s="63"/>
      <c r="H104" s="64"/>
      <c r="I104" s="76"/>
      <c r="J104" s="76"/>
      <c r="K104" s="76"/>
      <c r="L104" s="76"/>
      <c r="M104" s="84"/>
      <c r="N104" s="80"/>
    </row>
    <row r="105" spans="2:14" s="70" customFormat="1" ht="10.5" customHeight="1" x14ac:dyDescent="0.25">
      <c r="B105" s="79"/>
      <c r="C105" s="82"/>
      <c r="D105" s="63"/>
      <c r="E105" s="72"/>
      <c r="F105" s="83"/>
      <c r="G105" s="63"/>
      <c r="H105" s="64"/>
      <c r="I105" s="76"/>
      <c r="J105" s="76"/>
      <c r="K105" s="76"/>
      <c r="L105" s="76"/>
      <c r="M105" s="84"/>
      <c r="N105" s="80"/>
    </row>
    <row r="106" spans="2:14" s="70" customFormat="1" ht="10.5" customHeight="1" x14ac:dyDescent="0.25">
      <c r="B106" s="79"/>
      <c r="C106" s="82"/>
      <c r="D106" s="63"/>
      <c r="E106" s="72"/>
      <c r="F106" s="83"/>
      <c r="G106" s="63"/>
      <c r="H106" s="64"/>
      <c r="I106" s="76"/>
      <c r="J106" s="76"/>
      <c r="K106" s="76"/>
      <c r="L106" s="76"/>
      <c r="M106" s="84"/>
      <c r="N106" s="80"/>
    </row>
    <row r="107" spans="2:14" s="70" customFormat="1" ht="10.5" customHeight="1" x14ac:dyDescent="0.25">
      <c r="B107" s="79"/>
      <c r="C107" s="82"/>
      <c r="D107" s="63"/>
      <c r="E107" s="72"/>
      <c r="F107" s="83"/>
      <c r="G107" s="63"/>
      <c r="H107" s="64"/>
      <c r="I107" s="76"/>
      <c r="J107" s="76"/>
      <c r="K107" s="76"/>
      <c r="L107" s="76"/>
      <c r="M107" s="84"/>
      <c r="N107" s="80"/>
    </row>
    <row r="108" spans="2:14" s="70" customFormat="1" ht="10.5" customHeight="1" x14ac:dyDescent="0.25">
      <c r="B108" s="79"/>
      <c r="C108" s="82"/>
      <c r="D108" s="63"/>
      <c r="E108" s="72"/>
      <c r="F108" s="83"/>
      <c r="G108" s="63"/>
      <c r="H108" s="64"/>
      <c r="I108" s="76"/>
      <c r="J108" s="76"/>
      <c r="K108" s="76"/>
      <c r="L108" s="76"/>
      <c r="M108" s="84"/>
      <c r="N108" s="80"/>
    </row>
    <row r="109" spans="2:14" s="70" customFormat="1" ht="10.5" customHeight="1" x14ac:dyDescent="0.25">
      <c r="B109" s="79"/>
      <c r="C109" s="82"/>
      <c r="D109" s="63"/>
      <c r="E109" s="72"/>
      <c r="F109" s="83"/>
      <c r="G109" s="63"/>
      <c r="H109" s="64"/>
      <c r="I109" s="76"/>
      <c r="J109" s="76"/>
      <c r="K109" s="76"/>
      <c r="L109" s="76"/>
      <c r="M109" s="84"/>
      <c r="N109" s="80"/>
    </row>
    <row r="110" spans="2:14" s="70" customFormat="1" ht="10.5" customHeight="1" x14ac:dyDescent="0.25">
      <c r="B110" s="79"/>
      <c r="C110" s="82"/>
      <c r="D110" s="63"/>
      <c r="E110" s="72"/>
      <c r="F110" s="83"/>
      <c r="G110" s="63"/>
      <c r="H110" s="64"/>
      <c r="I110" s="76"/>
      <c r="J110" s="76"/>
      <c r="K110" s="76"/>
      <c r="L110" s="76"/>
      <c r="M110" s="84"/>
      <c r="N110" s="80"/>
    </row>
    <row r="111" spans="2:14" s="70" customFormat="1" ht="10.5" customHeight="1" x14ac:dyDescent="0.25">
      <c r="B111" s="79"/>
      <c r="C111" s="82"/>
      <c r="D111" s="63"/>
      <c r="E111" s="72"/>
      <c r="F111" s="83"/>
      <c r="G111" s="63"/>
      <c r="H111" s="64"/>
      <c r="I111" s="76"/>
      <c r="J111" s="76"/>
      <c r="K111" s="76"/>
      <c r="L111" s="76"/>
      <c r="M111" s="84"/>
      <c r="N111" s="80"/>
    </row>
    <row r="112" spans="2:14" s="70" customFormat="1" ht="10.5" customHeight="1" x14ac:dyDescent="0.25">
      <c r="B112" s="79"/>
      <c r="C112" s="82"/>
      <c r="D112" s="63"/>
      <c r="E112" s="72"/>
      <c r="F112" s="83"/>
      <c r="G112" s="63"/>
      <c r="H112" s="64"/>
      <c r="I112" s="76"/>
      <c r="J112" s="76"/>
      <c r="K112" s="76"/>
      <c r="L112" s="76"/>
      <c r="M112" s="84"/>
      <c r="N112" s="80"/>
    </row>
    <row r="113" spans="2:14" s="70" customFormat="1" ht="10.5" customHeight="1" x14ac:dyDescent="0.25">
      <c r="B113" s="79"/>
      <c r="C113" s="82"/>
      <c r="D113" s="63"/>
      <c r="E113" s="72"/>
      <c r="F113" s="83"/>
      <c r="G113" s="63"/>
      <c r="H113" s="64"/>
      <c r="I113" s="76"/>
      <c r="J113" s="76"/>
      <c r="K113" s="76"/>
      <c r="L113" s="76"/>
      <c r="M113" s="84"/>
      <c r="N113" s="80"/>
    </row>
    <row r="114" spans="2:14" s="70" customFormat="1" ht="10.5" customHeight="1" x14ac:dyDescent="0.25">
      <c r="B114" s="79"/>
      <c r="C114" s="82"/>
      <c r="D114" s="63"/>
      <c r="E114" s="72"/>
      <c r="F114" s="83"/>
      <c r="G114" s="63"/>
      <c r="H114" s="64"/>
      <c r="I114" s="76"/>
      <c r="J114" s="76"/>
      <c r="K114" s="76"/>
      <c r="L114" s="76"/>
      <c r="M114" s="84"/>
      <c r="N114" s="80"/>
    </row>
    <row r="115" spans="2:14" s="70" customFormat="1" ht="10.5" customHeight="1" x14ac:dyDescent="0.25">
      <c r="B115" s="79"/>
      <c r="C115" s="82"/>
      <c r="D115" s="63"/>
      <c r="E115" s="72"/>
      <c r="F115" s="83"/>
      <c r="G115" s="63"/>
      <c r="H115" s="64"/>
      <c r="I115" s="76"/>
      <c r="J115" s="76"/>
      <c r="K115" s="76"/>
      <c r="L115" s="76"/>
      <c r="M115" s="84"/>
      <c r="N115" s="80"/>
    </row>
    <row r="116" spans="2:14" s="70" customFormat="1" ht="10.5" customHeight="1" x14ac:dyDescent="0.25">
      <c r="B116" s="79"/>
      <c r="C116" s="82"/>
      <c r="D116" s="63"/>
      <c r="E116" s="72"/>
      <c r="F116" s="83"/>
      <c r="G116" s="63"/>
      <c r="H116" s="64"/>
      <c r="I116" s="76"/>
      <c r="J116" s="76"/>
      <c r="K116" s="76"/>
      <c r="L116" s="76"/>
      <c r="M116" s="84"/>
      <c r="N116" s="80"/>
    </row>
    <row r="117" spans="2:14" s="70" customFormat="1" ht="10.5" customHeight="1" x14ac:dyDescent="0.25">
      <c r="B117" s="79"/>
      <c r="C117" s="82"/>
      <c r="D117" s="63"/>
      <c r="E117" s="72"/>
      <c r="F117" s="83"/>
      <c r="G117" s="63"/>
      <c r="H117" s="64"/>
      <c r="I117" s="76"/>
      <c r="J117" s="76"/>
      <c r="K117" s="76"/>
      <c r="L117" s="76"/>
      <c r="M117" s="84"/>
      <c r="N117" s="80"/>
    </row>
    <row r="118" spans="2:14" s="70" customFormat="1" ht="10.5" customHeight="1" x14ac:dyDescent="0.25">
      <c r="B118" s="79"/>
      <c r="C118" s="82"/>
      <c r="D118" s="63"/>
      <c r="E118" s="72"/>
      <c r="F118" s="83"/>
      <c r="G118" s="63"/>
      <c r="H118" s="64"/>
      <c r="I118" s="76"/>
      <c r="J118" s="76"/>
      <c r="K118" s="76"/>
      <c r="L118" s="76"/>
      <c r="M118" s="84"/>
      <c r="N118" s="80"/>
    </row>
    <row r="119" spans="2:14" s="70" customFormat="1" ht="10.5" customHeight="1" x14ac:dyDescent="0.25">
      <c r="B119" s="79"/>
      <c r="C119" s="82"/>
      <c r="D119" s="63"/>
      <c r="E119" s="72"/>
      <c r="F119" s="83"/>
      <c r="G119" s="63"/>
      <c r="H119" s="64"/>
      <c r="I119" s="76"/>
      <c r="J119" s="76"/>
      <c r="K119" s="76"/>
      <c r="L119" s="76"/>
      <c r="M119" s="84"/>
      <c r="N119" s="80"/>
    </row>
    <row r="120" spans="2:14" s="70" customFormat="1" ht="10.5" customHeight="1" x14ac:dyDescent="0.25">
      <c r="B120" s="79"/>
      <c r="C120" s="82"/>
      <c r="D120" s="63"/>
      <c r="E120" s="72"/>
      <c r="F120" s="83"/>
      <c r="G120" s="63"/>
      <c r="H120" s="64"/>
      <c r="I120" s="76"/>
      <c r="J120" s="76"/>
      <c r="K120" s="76"/>
      <c r="L120" s="76"/>
      <c r="M120" s="84"/>
      <c r="N120" s="80"/>
    </row>
    <row r="121" spans="2:14" s="70" customFormat="1" ht="10.5" customHeight="1" x14ac:dyDescent="0.25">
      <c r="B121" s="79"/>
      <c r="C121" s="82"/>
      <c r="D121" s="63"/>
      <c r="E121" s="72"/>
      <c r="F121" s="83"/>
      <c r="G121" s="63"/>
      <c r="H121" s="64"/>
      <c r="I121" s="76"/>
      <c r="J121" s="76"/>
      <c r="K121" s="76"/>
      <c r="L121" s="76"/>
      <c r="M121" s="84"/>
      <c r="N121" s="80"/>
    </row>
    <row r="122" spans="2:14" s="70" customFormat="1" ht="10.5" customHeight="1" x14ac:dyDescent="0.25">
      <c r="B122" s="79"/>
      <c r="C122" s="82"/>
      <c r="D122" s="63"/>
      <c r="E122" s="72"/>
      <c r="F122" s="83"/>
      <c r="G122" s="63"/>
      <c r="H122" s="64"/>
      <c r="I122" s="76"/>
      <c r="J122" s="76"/>
      <c r="K122" s="76"/>
      <c r="L122" s="76"/>
      <c r="M122" s="84"/>
      <c r="N122" s="80"/>
    </row>
    <row r="123" spans="2:14" s="70" customFormat="1" ht="10.5" customHeight="1" x14ac:dyDescent="0.25">
      <c r="B123" s="79"/>
      <c r="C123" s="82"/>
      <c r="D123" s="63"/>
      <c r="E123" s="72"/>
      <c r="F123" s="83"/>
      <c r="G123" s="63"/>
      <c r="H123" s="64"/>
      <c r="I123" s="76"/>
      <c r="J123" s="76"/>
      <c r="K123" s="76"/>
      <c r="L123" s="76"/>
      <c r="M123" s="84"/>
      <c r="N123" s="80"/>
    </row>
    <row r="124" spans="2:14" s="70" customFormat="1" ht="10.5" customHeight="1" x14ac:dyDescent="0.25">
      <c r="B124" s="79"/>
      <c r="C124" s="82"/>
      <c r="D124" s="63"/>
      <c r="E124" s="72"/>
      <c r="F124" s="83"/>
      <c r="G124" s="63"/>
      <c r="H124" s="64"/>
      <c r="I124" s="76"/>
      <c r="J124" s="76"/>
      <c r="K124" s="76"/>
      <c r="L124" s="76"/>
      <c r="M124" s="84"/>
      <c r="N124" s="80"/>
    </row>
    <row r="125" spans="2:14" s="70" customFormat="1" ht="10.5" customHeight="1" x14ac:dyDescent="0.25">
      <c r="B125" s="79"/>
      <c r="C125" s="82"/>
      <c r="D125" s="63"/>
      <c r="E125" s="72"/>
      <c r="F125" s="83"/>
      <c r="G125" s="63"/>
      <c r="H125" s="64"/>
      <c r="I125" s="76"/>
      <c r="J125" s="76"/>
      <c r="K125" s="76"/>
      <c r="L125" s="76"/>
      <c r="M125" s="84"/>
      <c r="N125" s="80"/>
    </row>
    <row r="126" spans="2:14" s="70" customFormat="1" ht="10.5" customHeight="1" x14ac:dyDescent="0.25">
      <c r="B126" s="79"/>
      <c r="C126" s="82"/>
      <c r="D126" s="63"/>
      <c r="E126" s="72"/>
      <c r="F126" s="83"/>
      <c r="G126" s="63"/>
      <c r="H126" s="64"/>
      <c r="I126" s="76"/>
      <c r="J126" s="76"/>
      <c r="K126" s="76"/>
      <c r="L126" s="76"/>
      <c r="M126" s="84"/>
      <c r="N126" s="80"/>
    </row>
    <row r="127" spans="2:14" s="70" customFormat="1" ht="10.5" customHeight="1" x14ac:dyDescent="0.25">
      <c r="B127" s="79"/>
      <c r="C127" s="82"/>
      <c r="D127" s="63"/>
      <c r="E127" s="72"/>
      <c r="F127" s="83"/>
      <c r="G127" s="63"/>
      <c r="H127" s="64"/>
      <c r="I127" s="76"/>
      <c r="J127" s="76"/>
      <c r="K127" s="76"/>
      <c r="L127" s="76"/>
      <c r="M127" s="84"/>
      <c r="N127" s="80"/>
    </row>
    <row r="128" spans="2:14" s="70" customFormat="1" ht="10.5" customHeight="1" x14ac:dyDescent="0.25">
      <c r="B128" s="79"/>
      <c r="C128" s="82"/>
      <c r="D128" s="63"/>
      <c r="E128" s="72"/>
      <c r="F128" s="83"/>
      <c r="G128" s="63"/>
      <c r="H128" s="64"/>
      <c r="I128" s="76"/>
      <c r="J128" s="76"/>
      <c r="K128" s="76"/>
      <c r="L128" s="76"/>
      <c r="M128" s="84"/>
      <c r="N128" s="80"/>
    </row>
    <row r="129" spans="2:14" s="70" customFormat="1" ht="10.5" customHeight="1" x14ac:dyDescent="0.25">
      <c r="B129" s="79"/>
      <c r="C129" s="82"/>
      <c r="D129" s="63"/>
      <c r="E129" s="72"/>
      <c r="F129" s="83"/>
      <c r="G129" s="63"/>
      <c r="H129" s="64"/>
      <c r="I129" s="76"/>
      <c r="J129" s="76"/>
      <c r="K129" s="76"/>
      <c r="L129" s="76"/>
      <c r="M129" s="84"/>
      <c r="N129" s="80"/>
    </row>
    <row r="130" spans="2:14" s="70" customFormat="1" ht="10.5" customHeight="1" x14ac:dyDescent="0.25">
      <c r="B130" s="79"/>
      <c r="C130" s="82"/>
      <c r="D130" s="63"/>
      <c r="E130" s="72"/>
      <c r="F130" s="83"/>
      <c r="G130" s="63"/>
      <c r="H130" s="64"/>
      <c r="I130" s="76"/>
      <c r="J130" s="76"/>
      <c r="K130" s="76"/>
      <c r="L130" s="76"/>
      <c r="M130" s="84"/>
      <c r="N130" s="80"/>
    </row>
    <row r="131" spans="2:14" s="85" customFormat="1" ht="10.5" customHeight="1" x14ac:dyDescent="0.25">
      <c r="B131" s="89"/>
      <c r="C131" s="86"/>
      <c r="F131" s="89"/>
      <c r="I131" s="87"/>
      <c r="J131" s="87"/>
      <c r="K131" s="87"/>
      <c r="L131" s="87"/>
      <c r="M131" s="88"/>
    </row>
    <row r="132" spans="2:14" s="85" customFormat="1" ht="10.5" customHeight="1" x14ac:dyDescent="0.25">
      <c r="B132" s="89"/>
      <c r="C132" s="86"/>
      <c r="F132" s="89"/>
      <c r="I132" s="87"/>
      <c r="J132" s="87"/>
      <c r="K132" s="87"/>
      <c r="L132" s="87"/>
      <c r="M132" s="88"/>
    </row>
    <row r="133" spans="2:14" s="85" customFormat="1" ht="10.5" customHeight="1" x14ac:dyDescent="0.25">
      <c r="B133" s="89"/>
      <c r="C133" s="86"/>
      <c r="F133" s="89"/>
      <c r="I133" s="87"/>
      <c r="J133" s="87"/>
      <c r="K133" s="87"/>
      <c r="L133" s="87"/>
      <c r="M133" s="88"/>
    </row>
    <row r="134" spans="2:14" s="85" customFormat="1" ht="10.5" customHeight="1" x14ac:dyDescent="0.25">
      <c r="B134" s="89"/>
      <c r="C134" s="86"/>
      <c r="F134" s="89"/>
      <c r="I134" s="87"/>
      <c r="J134" s="87"/>
      <c r="K134" s="87"/>
      <c r="L134" s="87"/>
      <c r="M134" s="88"/>
    </row>
    <row r="135" spans="2:14" s="85" customFormat="1" ht="10.5" customHeight="1" x14ac:dyDescent="0.25">
      <c r="B135" s="89"/>
      <c r="C135" s="86"/>
      <c r="F135" s="89"/>
      <c r="I135" s="87"/>
      <c r="J135" s="87"/>
      <c r="K135" s="87"/>
      <c r="L135" s="87"/>
      <c r="M135" s="88"/>
    </row>
    <row r="136" spans="2:14" s="85" customFormat="1" ht="10.5" customHeight="1" x14ac:dyDescent="0.25">
      <c r="B136" s="89"/>
      <c r="C136" s="86"/>
      <c r="F136" s="89"/>
      <c r="I136" s="87"/>
      <c r="J136" s="87"/>
      <c r="K136" s="87"/>
      <c r="L136" s="87"/>
      <c r="M136" s="88"/>
    </row>
    <row r="137" spans="2:14" s="85" customFormat="1" ht="10.5" customHeight="1" x14ac:dyDescent="0.25">
      <c r="B137" s="89"/>
      <c r="C137" s="86"/>
      <c r="F137" s="89"/>
      <c r="I137" s="87"/>
      <c r="J137" s="87"/>
      <c r="K137" s="87"/>
      <c r="L137" s="87"/>
      <c r="M137" s="88"/>
    </row>
    <row r="138" spans="2:14" s="85" customFormat="1" ht="10.5" customHeight="1" x14ac:dyDescent="0.25">
      <c r="B138" s="89"/>
      <c r="C138" s="86"/>
      <c r="F138" s="89"/>
      <c r="I138" s="87"/>
      <c r="J138" s="87"/>
      <c r="K138" s="87"/>
      <c r="L138" s="87"/>
      <c r="M138" s="88"/>
    </row>
    <row r="139" spans="2:14" s="85" customFormat="1" ht="10.5" customHeight="1" x14ac:dyDescent="0.25">
      <c r="B139" s="89"/>
      <c r="C139" s="86"/>
      <c r="F139" s="89"/>
      <c r="I139" s="87"/>
      <c r="J139" s="87"/>
      <c r="K139" s="87"/>
      <c r="L139" s="87"/>
      <c r="M139" s="88"/>
    </row>
    <row r="140" spans="2:14" s="85" customFormat="1" ht="10.5" customHeight="1" x14ac:dyDescent="0.25">
      <c r="B140" s="89"/>
      <c r="C140" s="86"/>
      <c r="F140" s="89"/>
      <c r="I140" s="87"/>
      <c r="J140" s="87"/>
      <c r="K140" s="87"/>
      <c r="L140" s="87"/>
      <c r="M140" s="88"/>
    </row>
    <row r="141" spans="2:14" s="85" customFormat="1" ht="10.5" customHeight="1" x14ac:dyDescent="0.25">
      <c r="B141" s="89"/>
      <c r="C141" s="86"/>
      <c r="F141" s="89"/>
      <c r="I141" s="87"/>
      <c r="J141" s="87"/>
      <c r="K141" s="87"/>
      <c r="L141" s="87"/>
      <c r="M141" s="88"/>
    </row>
    <row r="142" spans="2:14" s="85" customFormat="1" ht="10.5" customHeight="1" x14ac:dyDescent="0.25">
      <c r="B142" s="89"/>
      <c r="C142" s="86"/>
      <c r="F142" s="89"/>
      <c r="I142" s="87"/>
      <c r="J142" s="87"/>
      <c r="K142" s="87"/>
      <c r="L142" s="87"/>
      <c r="M142" s="88"/>
    </row>
    <row r="143" spans="2:14" s="85" customFormat="1" ht="10.5" customHeight="1" x14ac:dyDescent="0.25">
      <c r="B143" s="89"/>
      <c r="C143" s="86"/>
      <c r="F143" s="89"/>
      <c r="I143" s="87"/>
      <c r="J143" s="87"/>
      <c r="K143" s="87"/>
      <c r="L143" s="87"/>
      <c r="M143" s="88"/>
    </row>
    <row r="144" spans="2:14" s="85" customFormat="1" ht="10.5" customHeight="1" x14ac:dyDescent="0.25">
      <c r="B144" s="89"/>
      <c r="C144" s="86"/>
      <c r="F144" s="89"/>
      <c r="I144" s="87"/>
      <c r="J144" s="87"/>
      <c r="K144" s="87"/>
      <c r="L144" s="87"/>
      <c r="M144" s="88"/>
    </row>
    <row r="145" spans="2:13" s="85" customFormat="1" ht="10.5" customHeight="1" x14ac:dyDescent="0.25">
      <c r="B145" s="89"/>
      <c r="C145" s="86"/>
      <c r="F145" s="89"/>
      <c r="I145" s="87"/>
      <c r="J145" s="87"/>
      <c r="K145" s="87"/>
      <c r="L145" s="87"/>
      <c r="M145" s="88"/>
    </row>
    <row r="146" spans="2:13" s="85" customFormat="1" ht="10.5" customHeight="1" x14ac:dyDescent="0.25">
      <c r="B146" s="89"/>
      <c r="C146" s="86"/>
      <c r="F146" s="89"/>
      <c r="I146" s="87"/>
      <c r="J146" s="87"/>
      <c r="K146" s="87"/>
      <c r="L146" s="87"/>
      <c r="M146" s="88"/>
    </row>
    <row r="147" spans="2:13" s="85" customFormat="1" ht="10.5" customHeight="1" x14ac:dyDescent="0.25">
      <c r="B147" s="89"/>
      <c r="C147" s="86"/>
      <c r="F147" s="89"/>
      <c r="I147" s="87"/>
      <c r="J147" s="87"/>
      <c r="K147" s="87"/>
      <c r="L147" s="87"/>
      <c r="M147" s="88"/>
    </row>
    <row r="148" spans="2:13" s="85" customFormat="1" ht="10.5" customHeight="1" x14ac:dyDescent="0.25">
      <c r="B148" s="89"/>
      <c r="C148" s="86"/>
      <c r="F148" s="89"/>
      <c r="I148" s="87"/>
      <c r="J148" s="87"/>
      <c r="K148" s="87"/>
      <c r="L148" s="87"/>
      <c r="M148" s="88"/>
    </row>
    <row r="149" spans="2:13" s="85" customFormat="1" ht="10.5" customHeight="1" x14ac:dyDescent="0.25">
      <c r="B149" s="89"/>
      <c r="C149" s="86"/>
      <c r="F149" s="89"/>
      <c r="I149" s="87"/>
      <c r="J149" s="87"/>
      <c r="K149" s="87"/>
      <c r="L149" s="87"/>
      <c r="M149" s="88"/>
    </row>
    <row r="150" spans="2:13" s="85" customFormat="1" ht="10.5" customHeight="1" x14ac:dyDescent="0.25">
      <c r="B150" s="89"/>
      <c r="C150" s="86"/>
      <c r="F150" s="89"/>
      <c r="I150" s="87"/>
      <c r="J150" s="87"/>
      <c r="K150" s="87"/>
      <c r="L150" s="87"/>
      <c r="M150" s="88"/>
    </row>
    <row r="151" spans="2:13" s="85" customFormat="1" ht="10.5" customHeight="1" x14ac:dyDescent="0.25">
      <c r="B151" s="89"/>
      <c r="C151" s="86"/>
      <c r="F151" s="89"/>
      <c r="I151" s="87"/>
      <c r="J151" s="87"/>
      <c r="K151" s="87"/>
      <c r="L151" s="87"/>
      <c r="M151" s="88"/>
    </row>
    <row r="152" spans="2:13" s="85" customFormat="1" ht="10.5" customHeight="1" x14ac:dyDescent="0.25">
      <c r="B152" s="89"/>
      <c r="C152" s="86"/>
      <c r="F152" s="89"/>
      <c r="I152" s="87"/>
      <c r="J152" s="87"/>
      <c r="K152" s="87"/>
      <c r="L152" s="87"/>
      <c r="M152" s="88"/>
    </row>
    <row r="153" spans="2:13" s="85" customFormat="1" ht="10.5" customHeight="1" x14ac:dyDescent="0.25">
      <c r="B153" s="89"/>
      <c r="C153" s="86"/>
      <c r="F153" s="89"/>
      <c r="I153" s="87"/>
      <c r="J153" s="87"/>
      <c r="K153" s="87"/>
      <c r="L153" s="87"/>
      <c r="M153" s="88"/>
    </row>
    <row r="154" spans="2:13" s="85" customFormat="1" ht="10.5" customHeight="1" x14ac:dyDescent="0.25">
      <c r="B154" s="89"/>
      <c r="C154" s="86"/>
      <c r="F154" s="89"/>
      <c r="I154" s="87"/>
      <c r="J154" s="87"/>
      <c r="K154" s="87"/>
      <c r="L154" s="87"/>
      <c r="M154" s="88"/>
    </row>
    <row r="155" spans="2:13" s="85" customFormat="1" ht="10.5" customHeight="1" x14ac:dyDescent="0.25">
      <c r="B155" s="89"/>
      <c r="C155" s="86"/>
      <c r="F155" s="89"/>
      <c r="I155" s="87"/>
      <c r="J155" s="87"/>
      <c r="K155" s="87"/>
      <c r="L155" s="87"/>
      <c r="M155" s="88"/>
    </row>
    <row r="156" spans="2:13" s="85" customFormat="1" ht="10.5" customHeight="1" x14ac:dyDescent="0.25">
      <c r="B156" s="89"/>
      <c r="C156" s="86"/>
      <c r="F156" s="89"/>
      <c r="I156" s="87"/>
      <c r="J156" s="87"/>
      <c r="K156" s="87"/>
      <c r="L156" s="87"/>
      <c r="M156" s="88"/>
    </row>
    <row r="157" spans="2:13" s="85" customFormat="1" ht="10.5" customHeight="1" x14ac:dyDescent="0.25">
      <c r="B157" s="89"/>
      <c r="C157" s="86"/>
      <c r="F157" s="89"/>
      <c r="I157" s="87"/>
      <c r="J157" s="87"/>
      <c r="K157" s="87"/>
      <c r="L157" s="87"/>
      <c r="M157" s="88"/>
    </row>
    <row r="158" spans="2:13" s="85" customFormat="1" ht="10.5" customHeight="1" x14ac:dyDescent="0.25">
      <c r="B158" s="89"/>
      <c r="C158" s="86"/>
      <c r="F158" s="89"/>
      <c r="I158" s="87"/>
      <c r="J158" s="87"/>
      <c r="K158" s="87"/>
      <c r="L158" s="87"/>
      <c r="M158" s="88"/>
    </row>
    <row r="159" spans="2:13" s="85" customFormat="1" ht="10.5" customHeight="1" x14ac:dyDescent="0.25">
      <c r="B159" s="89"/>
      <c r="C159" s="86"/>
      <c r="F159" s="89"/>
      <c r="I159" s="87"/>
      <c r="J159" s="87"/>
      <c r="K159" s="87"/>
      <c r="L159" s="87"/>
      <c r="M159" s="88"/>
    </row>
    <row r="160" spans="2:13" s="85" customFormat="1" ht="10.5" customHeight="1" x14ac:dyDescent="0.25">
      <c r="B160" s="89"/>
      <c r="C160" s="86"/>
      <c r="F160" s="89"/>
      <c r="I160" s="87"/>
      <c r="J160" s="87"/>
      <c r="K160" s="87"/>
      <c r="L160" s="87"/>
      <c r="M160" s="88"/>
    </row>
    <row r="161" spans="2:13" s="85" customFormat="1" ht="10.5" customHeight="1" x14ac:dyDescent="0.25">
      <c r="B161" s="89"/>
      <c r="C161" s="86"/>
      <c r="F161" s="89"/>
      <c r="I161" s="87"/>
      <c r="J161" s="87"/>
      <c r="K161" s="87"/>
      <c r="L161" s="87"/>
      <c r="M161" s="88"/>
    </row>
    <row r="162" spans="2:13" s="85" customFormat="1" ht="10.5" customHeight="1" x14ac:dyDescent="0.25">
      <c r="B162" s="89"/>
      <c r="C162" s="86"/>
      <c r="F162" s="89"/>
      <c r="I162" s="87"/>
      <c r="J162" s="87"/>
      <c r="K162" s="87"/>
      <c r="L162" s="87"/>
      <c r="M162" s="88"/>
    </row>
    <row r="163" spans="2:13" s="85" customFormat="1" ht="10.5" customHeight="1" x14ac:dyDescent="0.25">
      <c r="B163" s="89"/>
      <c r="C163" s="86"/>
      <c r="F163" s="89"/>
      <c r="I163" s="87"/>
      <c r="J163" s="87"/>
      <c r="K163" s="87"/>
      <c r="L163" s="87"/>
      <c r="M163" s="88"/>
    </row>
    <row r="164" spans="2:13" s="85" customFormat="1" ht="10.5" customHeight="1" x14ac:dyDescent="0.25">
      <c r="B164" s="89"/>
      <c r="C164" s="86"/>
      <c r="F164" s="89"/>
      <c r="I164" s="87"/>
      <c r="J164" s="87"/>
      <c r="K164" s="87"/>
      <c r="L164" s="87"/>
      <c r="M164" s="88"/>
    </row>
    <row r="165" spans="2:13" s="85" customFormat="1" ht="10.5" customHeight="1" x14ac:dyDescent="0.25">
      <c r="B165" s="89"/>
      <c r="C165" s="86"/>
      <c r="F165" s="89"/>
      <c r="I165" s="87"/>
      <c r="J165" s="87"/>
      <c r="K165" s="87"/>
      <c r="L165" s="87"/>
      <c r="M165" s="88"/>
    </row>
    <row r="166" spans="2:13" s="85" customFormat="1" ht="10.5" customHeight="1" x14ac:dyDescent="0.25">
      <c r="B166" s="89"/>
      <c r="C166" s="86"/>
      <c r="F166" s="89"/>
      <c r="I166" s="87"/>
      <c r="J166" s="87"/>
      <c r="K166" s="87"/>
      <c r="L166" s="87"/>
      <c r="M166" s="88"/>
    </row>
    <row r="167" spans="2:13" s="85" customFormat="1" ht="10.5" customHeight="1" x14ac:dyDescent="0.25">
      <c r="B167" s="89"/>
      <c r="C167" s="86"/>
      <c r="F167" s="89"/>
      <c r="I167" s="87"/>
      <c r="J167" s="87"/>
      <c r="K167" s="87"/>
      <c r="L167" s="87"/>
      <c r="M167" s="88"/>
    </row>
    <row r="168" spans="2:13" s="85" customFormat="1" ht="10.5" customHeight="1" x14ac:dyDescent="0.25">
      <c r="B168" s="89"/>
      <c r="C168" s="86"/>
      <c r="F168" s="89"/>
      <c r="I168" s="87"/>
      <c r="J168" s="87"/>
      <c r="K168" s="87"/>
      <c r="L168" s="87"/>
      <c r="M168" s="88"/>
    </row>
    <row r="169" spans="2:13" s="85" customFormat="1" ht="10.5" customHeight="1" x14ac:dyDescent="0.25">
      <c r="B169" s="89"/>
      <c r="C169" s="86"/>
      <c r="F169" s="89"/>
      <c r="I169" s="87"/>
      <c r="J169" s="87"/>
      <c r="K169" s="87"/>
      <c r="L169" s="87"/>
      <c r="M169" s="88"/>
    </row>
    <row r="170" spans="2:13" s="85" customFormat="1" ht="10.5" customHeight="1" x14ac:dyDescent="0.25">
      <c r="B170" s="89"/>
      <c r="C170" s="86"/>
      <c r="F170" s="89"/>
      <c r="I170" s="87"/>
      <c r="J170" s="87"/>
      <c r="K170" s="87"/>
      <c r="L170" s="87"/>
      <c r="M170" s="88"/>
    </row>
    <row r="171" spans="2:13" s="85" customFormat="1" ht="10.5" customHeight="1" x14ac:dyDescent="0.25">
      <c r="B171" s="89"/>
      <c r="C171" s="86"/>
      <c r="F171" s="89"/>
      <c r="I171" s="87"/>
      <c r="J171" s="87"/>
      <c r="K171" s="87"/>
      <c r="L171" s="87"/>
      <c r="M171" s="88"/>
    </row>
    <row r="172" spans="2:13" s="85" customFormat="1" ht="10.5" customHeight="1" x14ac:dyDescent="0.25">
      <c r="B172" s="89"/>
      <c r="C172" s="86"/>
      <c r="F172" s="89"/>
      <c r="I172" s="87"/>
      <c r="J172" s="87"/>
      <c r="K172" s="87"/>
      <c r="L172" s="87"/>
      <c r="M172" s="88"/>
    </row>
    <row r="173" spans="2:13" s="85" customFormat="1" ht="10.5" customHeight="1" x14ac:dyDescent="0.25">
      <c r="B173" s="89"/>
      <c r="C173" s="86"/>
      <c r="F173" s="89"/>
      <c r="I173" s="87"/>
      <c r="J173" s="87"/>
      <c r="K173" s="87"/>
      <c r="L173" s="87"/>
      <c r="M173" s="88"/>
    </row>
    <row r="174" spans="2:13" s="85" customFormat="1" ht="10.5" customHeight="1" x14ac:dyDescent="0.25">
      <c r="B174" s="89"/>
      <c r="C174" s="86"/>
      <c r="F174" s="89"/>
      <c r="I174" s="87"/>
      <c r="J174" s="87"/>
      <c r="K174" s="87"/>
      <c r="L174" s="87"/>
      <c r="M174" s="88"/>
    </row>
    <row r="175" spans="2:13" s="85" customFormat="1" ht="10.5" customHeight="1" x14ac:dyDescent="0.25">
      <c r="B175" s="89"/>
      <c r="C175" s="86"/>
      <c r="F175" s="89"/>
      <c r="I175" s="87"/>
      <c r="J175" s="87"/>
      <c r="K175" s="87"/>
      <c r="L175" s="87"/>
      <c r="M175" s="88"/>
    </row>
    <row r="176" spans="2:13" s="85" customFormat="1" ht="10.5" customHeight="1" x14ac:dyDescent="0.25">
      <c r="B176" s="89"/>
      <c r="C176" s="86"/>
      <c r="F176" s="89"/>
      <c r="I176" s="87"/>
      <c r="J176" s="87"/>
      <c r="K176" s="87"/>
      <c r="L176" s="87"/>
      <c r="M176" s="88"/>
    </row>
    <row r="177" spans="2:13" s="85" customFormat="1" ht="10.5" customHeight="1" x14ac:dyDescent="0.25">
      <c r="B177" s="89"/>
      <c r="C177" s="86"/>
      <c r="F177" s="89"/>
      <c r="I177" s="87"/>
      <c r="J177" s="87"/>
      <c r="K177" s="87"/>
      <c r="L177" s="87"/>
      <c r="M177" s="88"/>
    </row>
    <row r="178" spans="2:13" s="85" customFormat="1" ht="10.5" customHeight="1" x14ac:dyDescent="0.25">
      <c r="B178" s="89"/>
      <c r="C178" s="86"/>
      <c r="F178" s="89"/>
      <c r="I178" s="87"/>
      <c r="J178" s="87"/>
      <c r="K178" s="87"/>
      <c r="L178" s="87"/>
      <c r="M178" s="88"/>
    </row>
    <row r="179" spans="2:13" s="85" customFormat="1" ht="10.5" customHeight="1" x14ac:dyDescent="0.25">
      <c r="B179" s="89"/>
      <c r="C179" s="86"/>
      <c r="F179" s="89"/>
      <c r="I179" s="87"/>
      <c r="J179" s="87"/>
      <c r="K179" s="87"/>
      <c r="L179" s="87"/>
      <c r="M179" s="88"/>
    </row>
    <row r="180" spans="2:13" s="85" customFormat="1" ht="10.5" customHeight="1" x14ac:dyDescent="0.25">
      <c r="B180" s="89"/>
      <c r="C180" s="86"/>
      <c r="F180" s="89"/>
      <c r="I180" s="87"/>
      <c r="J180" s="87"/>
      <c r="K180" s="87"/>
      <c r="L180" s="87"/>
      <c r="M180" s="88"/>
    </row>
    <row r="181" spans="2:13" s="85" customFormat="1" ht="10.5" customHeight="1" x14ac:dyDescent="0.25">
      <c r="B181" s="89"/>
      <c r="C181" s="86"/>
      <c r="F181" s="89"/>
      <c r="I181" s="87"/>
      <c r="J181" s="87"/>
      <c r="K181" s="87"/>
      <c r="L181" s="87"/>
      <c r="M181" s="88"/>
    </row>
    <row r="182" spans="2:13" s="85" customFormat="1" ht="10.5" customHeight="1" x14ac:dyDescent="0.25">
      <c r="B182" s="89"/>
      <c r="C182" s="86"/>
      <c r="F182" s="89"/>
      <c r="I182" s="87"/>
      <c r="J182" s="87"/>
      <c r="K182" s="87"/>
      <c r="L182" s="87"/>
      <c r="M182" s="88"/>
    </row>
    <row r="183" spans="2:13" s="85" customFormat="1" ht="10.5" customHeight="1" x14ac:dyDescent="0.25">
      <c r="B183" s="89"/>
      <c r="C183" s="86"/>
      <c r="F183" s="89"/>
      <c r="I183" s="87"/>
      <c r="J183" s="87"/>
      <c r="K183" s="87"/>
      <c r="L183" s="87"/>
      <c r="M183" s="88"/>
    </row>
    <row r="184" spans="2:13" s="85" customFormat="1" ht="10.5" customHeight="1" x14ac:dyDescent="0.25">
      <c r="B184" s="89"/>
      <c r="C184" s="86"/>
      <c r="F184" s="89"/>
      <c r="I184" s="87"/>
      <c r="J184" s="87"/>
      <c r="K184" s="87"/>
      <c r="L184" s="87"/>
      <c r="M184" s="88"/>
    </row>
    <row r="185" spans="2:13" s="85" customFormat="1" ht="10.5" customHeight="1" x14ac:dyDescent="0.25">
      <c r="B185" s="89"/>
      <c r="C185" s="86"/>
      <c r="F185" s="89"/>
      <c r="I185" s="87"/>
      <c r="J185" s="87"/>
      <c r="K185" s="87"/>
      <c r="L185" s="87"/>
      <c r="M185" s="88"/>
    </row>
    <row r="186" spans="2:13" s="85" customFormat="1" ht="10.5" customHeight="1" x14ac:dyDescent="0.25">
      <c r="B186" s="89"/>
      <c r="C186" s="86"/>
      <c r="F186" s="89"/>
      <c r="I186" s="87"/>
      <c r="J186" s="87"/>
      <c r="K186" s="87"/>
      <c r="L186" s="87"/>
      <c r="M186" s="88"/>
    </row>
    <row r="187" spans="2:13" s="85" customFormat="1" ht="10.5" customHeight="1" x14ac:dyDescent="0.25">
      <c r="B187" s="89"/>
      <c r="C187" s="86"/>
      <c r="F187" s="89"/>
      <c r="I187" s="87"/>
      <c r="J187" s="87"/>
      <c r="K187" s="87"/>
      <c r="L187" s="87"/>
      <c r="M187" s="88"/>
    </row>
    <row r="188" spans="2:13" s="85" customFormat="1" ht="10.5" customHeight="1" x14ac:dyDescent="0.25">
      <c r="B188" s="89"/>
      <c r="C188" s="86"/>
      <c r="F188" s="89"/>
      <c r="I188" s="87"/>
      <c r="J188" s="87"/>
      <c r="K188" s="87"/>
      <c r="L188" s="87"/>
      <c r="M188" s="88"/>
    </row>
    <row r="189" spans="2:13" ht="12.75" customHeight="1" x14ac:dyDescent="0.25"/>
    <row r="190" spans="2:13" ht="12.75" customHeight="1" x14ac:dyDescent="0.25"/>
    <row r="191" spans="2:13" ht="12.75" customHeight="1" x14ac:dyDescent="0.25"/>
    <row r="192" spans="2:13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</sheetData>
  <mergeCells count="24">
    <mergeCell ref="C98:C100"/>
    <mergeCell ref="C86:C89"/>
    <mergeCell ref="C92:C95"/>
    <mergeCell ref="F6:H7"/>
    <mergeCell ref="C31:C36"/>
    <mergeCell ref="C40:C49"/>
    <mergeCell ref="C16:C22"/>
    <mergeCell ref="I3:N3"/>
    <mergeCell ref="B11:M11"/>
    <mergeCell ref="F8:H8"/>
    <mergeCell ref="I4:N4"/>
    <mergeCell ref="I5:N5"/>
    <mergeCell ref="B10:N10"/>
    <mergeCell ref="F3:H3"/>
    <mergeCell ref="I8:N8"/>
    <mergeCell ref="F5:H5"/>
    <mergeCell ref="B3:C8"/>
    <mergeCell ref="F4:H4"/>
    <mergeCell ref="I6:N7"/>
    <mergeCell ref="I73:L73"/>
    <mergeCell ref="C51:C60"/>
    <mergeCell ref="C67:C71"/>
    <mergeCell ref="C73:C82"/>
    <mergeCell ref="C24:C27"/>
  </mergeCells>
  <phoneticPr fontId="2" type="noConversion"/>
  <pageMargins left="0.23622047244094491" right="0.23622047244094491" top="0.19685039370078741" bottom="0.59055118110236227" header="0.11811023622047245" footer="0.31496062992125984"/>
  <pageSetup scale="80" orientation="landscape" r:id="rId1"/>
  <headerFooter alignWithMargins="0">
    <oddFooter xml:space="preserve">&amp;R&amp;8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61759"/>
  <sheetViews>
    <sheetView view="pageBreakPreview" zoomScale="120" zoomScaleNormal="106" zoomScaleSheetLayoutView="120" workbookViewId="0">
      <selection activeCell="I32" sqref="I32"/>
    </sheetView>
  </sheetViews>
  <sheetFormatPr defaultColWidth="11.44140625" defaultRowHeight="10.199999999999999" x14ac:dyDescent="0.2"/>
  <cols>
    <col min="1" max="1" width="11.44140625" style="1"/>
    <col min="2" max="2" width="11.33203125" style="3" customWidth="1"/>
    <col min="3" max="3" width="40.88671875" style="5" customWidth="1"/>
    <col min="4" max="4" width="16" style="6" customWidth="1"/>
    <col min="5" max="5" width="16.33203125" style="39" customWidth="1"/>
    <col min="6" max="6" width="16.33203125" style="27" customWidth="1"/>
    <col min="7" max="7" width="16.88671875" style="27" customWidth="1"/>
    <col min="8" max="8" width="12.5546875" style="1" customWidth="1"/>
    <col min="9" max="9" width="17.33203125" style="1" customWidth="1"/>
    <col min="10" max="10" width="14.6640625" style="1" customWidth="1"/>
    <col min="11" max="11" width="11.44140625" style="1"/>
    <col min="12" max="12" width="11.6640625" style="1" bestFit="1" customWidth="1"/>
    <col min="13" max="13" width="11.44140625" style="1"/>
    <col min="14" max="15" width="12.44140625" style="1" bestFit="1" customWidth="1"/>
    <col min="16" max="16384" width="11.44140625" style="1"/>
  </cols>
  <sheetData>
    <row r="2" spans="2:7" ht="13.8" x14ac:dyDescent="0.2">
      <c r="B2" s="128" t="s">
        <v>23</v>
      </c>
      <c r="C2" s="128"/>
      <c r="D2" s="91" t="str">
        <f>GENERADORES!F3</f>
        <v>CLIENTE</v>
      </c>
      <c r="E2" s="92" t="str">
        <f>GENERADORES!I3</f>
        <v>NOMBRE DEL CLIENTE</v>
      </c>
      <c r="F2" s="93"/>
      <c r="G2" s="93"/>
    </row>
    <row r="3" spans="2:7" ht="12.75" customHeight="1" x14ac:dyDescent="0.2">
      <c r="B3" s="128"/>
      <c r="C3" s="128"/>
      <c r="D3" s="91" t="str">
        <f>GENERADORES!F4</f>
        <v>DOMICILIO</v>
      </c>
      <c r="E3" s="92" t="str">
        <f>GENERADORES!I4</f>
        <v>DOMICILIO DEL CLIENTE</v>
      </c>
      <c r="F3" s="93"/>
      <c r="G3" s="93"/>
    </row>
    <row r="4" spans="2:7" ht="12.75" customHeight="1" x14ac:dyDescent="0.2">
      <c r="B4" s="128"/>
      <c r="C4" s="128"/>
      <c r="D4" s="91" t="str">
        <f>GENERADORES!F5</f>
        <v>MUNICIPIO</v>
      </c>
      <c r="E4" s="94" t="str">
        <f>GENERADORES!I5</f>
        <v>COMITAN DE DOMINGUEZ, CHIAPAS</v>
      </c>
      <c r="F4" s="93"/>
      <c r="G4" s="93"/>
    </row>
    <row r="5" spans="2:7" ht="12.75" customHeight="1" x14ac:dyDescent="0.2">
      <c r="B5" s="128"/>
      <c r="C5" s="128"/>
      <c r="D5" s="95" t="str">
        <f>GENERADORES!F6</f>
        <v>OBRA:</v>
      </c>
      <c r="E5" s="149" t="str">
        <f>GENERADORES!I6</f>
        <v>TIPO DE OBRA</v>
      </c>
      <c r="F5" s="149"/>
      <c r="G5" s="149"/>
    </row>
    <row r="6" spans="2:7" ht="12.75" customHeight="1" x14ac:dyDescent="0.2">
      <c r="B6" s="128"/>
      <c r="C6" s="128"/>
      <c r="D6" s="95" t="str">
        <f>GENERADORES!F8</f>
        <v>FECHA DE ELABORACION</v>
      </c>
      <c r="E6" s="150" t="str">
        <f>GENERADORES!I8</f>
        <v>JUNIO DE 2025</v>
      </c>
      <c r="F6" s="150"/>
      <c r="G6" s="150"/>
    </row>
    <row r="7" spans="2:7" ht="12.75" customHeight="1" x14ac:dyDescent="0.2">
      <c r="B7" s="128"/>
      <c r="C7" s="128"/>
      <c r="D7" s="28"/>
      <c r="E7" s="38"/>
      <c r="F7" s="23"/>
      <c r="G7" s="23"/>
    </row>
    <row r="8" spans="2:7" ht="12.75" customHeight="1" x14ac:dyDescent="0.2">
      <c r="B8" s="4"/>
      <c r="C8" s="32"/>
      <c r="D8" s="28"/>
      <c r="E8" s="38"/>
      <c r="F8" s="23"/>
      <c r="G8" s="23"/>
    </row>
    <row r="9" spans="2:7" ht="12.75" customHeight="1" x14ac:dyDescent="0.2">
      <c r="B9" s="4"/>
      <c r="C9" s="129" t="s">
        <v>30</v>
      </c>
      <c r="D9" s="129"/>
      <c r="E9" s="129"/>
      <c r="F9" s="129"/>
      <c r="G9" s="23"/>
    </row>
    <row r="10" spans="2:7" ht="10.5" customHeight="1" x14ac:dyDescent="0.2">
      <c r="C10" s="129"/>
      <c r="D10" s="129"/>
      <c r="E10" s="129"/>
      <c r="F10" s="129"/>
    </row>
    <row r="11" spans="2:7" ht="10.5" customHeight="1" thickBot="1" x14ac:dyDescent="0.25">
      <c r="B11" s="4"/>
      <c r="C11" s="32"/>
      <c r="D11" s="28"/>
      <c r="E11" s="38"/>
      <c r="F11" s="23"/>
      <c r="G11" s="23"/>
    </row>
    <row r="12" spans="2:7" x14ac:dyDescent="0.2">
      <c r="B12" s="137" t="s">
        <v>15</v>
      </c>
      <c r="C12" s="126" t="s">
        <v>7</v>
      </c>
      <c r="D12" s="139" t="s">
        <v>2</v>
      </c>
      <c r="E12" s="141" t="s">
        <v>3</v>
      </c>
      <c r="F12" s="153" t="s">
        <v>4</v>
      </c>
      <c r="G12" s="151" t="s">
        <v>1</v>
      </c>
    </row>
    <row r="13" spans="2:7" x14ac:dyDescent="0.2">
      <c r="B13" s="138"/>
      <c r="C13" s="127"/>
      <c r="D13" s="140"/>
      <c r="E13" s="142"/>
      <c r="F13" s="154"/>
      <c r="G13" s="152"/>
    </row>
    <row r="14" spans="2:7" x14ac:dyDescent="0.2">
      <c r="B14" s="99" t="str">
        <f>GENERADORES!B13</f>
        <v>A11</v>
      </c>
      <c r="C14" s="97" t="str">
        <f>GENERADORES!C13</f>
        <v>PRELIMINARES</v>
      </c>
      <c r="D14" s="15"/>
      <c r="E14" s="40"/>
      <c r="F14" s="17"/>
      <c r="G14" s="18"/>
    </row>
    <row r="15" spans="2:7" x14ac:dyDescent="0.2">
      <c r="B15" s="98" t="str">
        <f>GENERADORES!B14</f>
        <v>A1101</v>
      </c>
      <c r="C15" s="14" t="str">
        <f>GENERADORES!C14</f>
        <v>LIMPIEZA Y TRAZO</v>
      </c>
      <c r="D15" s="16"/>
      <c r="E15" s="41"/>
      <c r="F15" s="19"/>
      <c r="G15" s="20"/>
    </row>
    <row r="16" spans="2:7" ht="61.2" x14ac:dyDescent="0.2">
      <c r="B16" s="8">
        <f>GENERADORES!B16</f>
        <v>1101000022</v>
      </c>
      <c r="C16" s="12" t="str">
        <f>GENERADORES!C16</f>
        <v>DESPALME DE TERRENO A MANO HASTA 25 CMS DE PROFUNDIDAD, PARA QUITAR CAPA DE TIERRA VEGETAL; INCLUYE: ACARREO A UNA DISTANCIA DE 20.00 MTS, MEDIDO SUELTO, DESENRAICE, HERRAMIENTA MENOR NECESARIA PARA LA REMOCIÓN, MANO DE OBRA Y TODO LO NECESARIO PARA SU SU CORRECTA EJECUCION</v>
      </c>
      <c r="D16" s="16" t="str">
        <f>GENERADORES!F16</f>
        <v>M3</v>
      </c>
      <c r="E16" s="41">
        <f>GENERADORES!M19</f>
        <v>136.04</v>
      </c>
      <c r="F16" s="19"/>
      <c r="G16" s="20">
        <f>ROUND((E16*F16),2)</f>
        <v>0</v>
      </c>
    </row>
    <row r="17" spans="2:7" x14ac:dyDescent="0.2">
      <c r="B17" s="8"/>
      <c r="C17" s="13"/>
      <c r="D17" s="16"/>
      <c r="E17" s="41"/>
      <c r="F17" s="19"/>
      <c r="G17" s="20"/>
    </row>
    <row r="18" spans="2:7" ht="30.6" x14ac:dyDescent="0.2">
      <c r="B18" s="8">
        <f>GENERADORES!B24</f>
        <v>1101000011</v>
      </c>
      <c r="C18" s="12" t="str">
        <f>GENERADORES!C24</f>
        <v>LIMPIEZA TRAZO Y NIVELACIÓN EN ÁREA DE DESPLANTE DE EDIFICACIONES. INCLUYE TODO LO NECESARIO PARA SU CORRECTA EJECUCION.</v>
      </c>
      <c r="D18" s="16" t="str">
        <f>GENERADORES!F27</f>
        <v>M2</v>
      </c>
      <c r="E18" s="41">
        <f>GENERADORES!M27</f>
        <v>544.16</v>
      </c>
      <c r="F18" s="19"/>
      <c r="G18" s="20">
        <f>ROUND((E18*F18),2)</f>
        <v>0</v>
      </c>
    </row>
    <row r="19" spans="2:7" x14ac:dyDescent="0.2">
      <c r="B19" s="8"/>
      <c r="C19" s="13"/>
      <c r="D19" s="16"/>
      <c r="E19" s="41"/>
      <c r="F19" s="19"/>
      <c r="G19" s="20"/>
    </row>
    <row r="20" spans="2:7" x14ac:dyDescent="0.2">
      <c r="B20" s="98" t="str">
        <f>GENERADORES!B29</f>
        <v>A1102</v>
      </c>
      <c r="C20" s="14" t="str">
        <f>GENERADORES!C29</f>
        <v>EXCAVACIONES</v>
      </c>
      <c r="D20" s="16"/>
      <c r="E20" s="41"/>
      <c r="F20" s="19"/>
      <c r="G20" s="20"/>
    </row>
    <row r="21" spans="2:7" ht="51" x14ac:dyDescent="0.2">
      <c r="B21" s="8">
        <f>GENERADORES!B31</f>
        <v>1102000021</v>
      </c>
      <c r="C21" s="12" t="str">
        <f>GENERADORES!C31</f>
        <v>EXCAVACIÓN A MANO EN TERRENO TIPO "B" DE 0.0 A 2.0 O METROS DE PROFUNDIDAD SECCIÓN OBLIGADA; INCLUYE: ACARREO A 20 METROS, AFINES DE TALUDES, TRASPALEOS, AFINES DE FONDO, HERRAMIENTA MENOR, MANO DE OBRA Y
TODO LO NECESARIO PARA SU CORRECTA EJECUCION</v>
      </c>
      <c r="D21" s="16" t="str">
        <f>GENERADORES!F34</f>
        <v>M3</v>
      </c>
      <c r="E21" s="41">
        <f>GENERADORES!M34</f>
        <v>26.46</v>
      </c>
      <c r="F21" s="19"/>
      <c r="G21" s="20">
        <f>ROUND((E21*F21),2)</f>
        <v>0</v>
      </c>
    </row>
    <row r="22" spans="2:7" x14ac:dyDescent="0.2">
      <c r="B22" s="8"/>
      <c r="C22" s="13"/>
      <c r="D22" s="16"/>
      <c r="E22" s="41"/>
      <c r="F22" s="19"/>
      <c r="G22" s="20"/>
    </row>
    <row r="23" spans="2:7" x14ac:dyDescent="0.2">
      <c r="B23" s="98" t="str">
        <f>GENERADORES!B38</f>
        <v>A1103</v>
      </c>
      <c r="C23" s="14" t="str">
        <f>GENERADORES!C38</f>
        <v>RELLENOS</v>
      </c>
      <c r="D23" s="16"/>
      <c r="E23" s="41"/>
      <c r="F23" s="19"/>
      <c r="G23" s="20"/>
    </row>
    <row r="24" spans="2:7" ht="81.599999999999994" x14ac:dyDescent="0.2">
      <c r="B24" s="8">
        <f>GENERADORES!B40</f>
        <v>1103000021</v>
      </c>
      <c r="C24" s="12" t="str">
        <f>GENERADORES!C40</f>
        <v>SUMINISTRO Y COLOCACIÓN DE MATERIAL DE BANCO MEDIDO COMPACTO; EN CAPAS DE 20 CMS DE ESPESOR, COMPACTADOS CON RODILLO VIBRATORIO MANUAL O EQUIPO SIMILAR, AL 90% , SEGÚN PRUEBA PROCTOR, PREVIA LA INCORPORACIÓN DEL AGUA NECESARIA; INCLUYE: MEDIDO COMPACTO. CON MATERIAL MEJORADO, EXTENDIDO DEL MATERIAL, HERRAMIENTA MENOR, MANO DE OBRA Y TODO LO NECESARIO PARA SU CORRECTA EJECUCION.</v>
      </c>
      <c r="D24" s="16" t="str">
        <f>GENERADORES!F43</f>
        <v>M3</v>
      </c>
      <c r="E24" s="41">
        <f>GENERADORES!M43</f>
        <v>0</v>
      </c>
      <c r="F24" s="19"/>
      <c r="G24" s="20">
        <f>ROUND((E24*F24),2)</f>
        <v>0</v>
      </c>
    </row>
    <row r="25" spans="2:7" x14ac:dyDescent="0.2">
      <c r="B25" s="8"/>
      <c r="C25" s="13"/>
      <c r="D25" s="16"/>
      <c r="E25" s="41"/>
      <c r="F25" s="19"/>
      <c r="G25" s="20"/>
    </row>
    <row r="26" spans="2:7" ht="96" customHeight="1" x14ac:dyDescent="0.2">
      <c r="B26" s="8">
        <f>GENERADORES!B51</f>
        <v>1103000011</v>
      </c>
      <c r="C26" s="12" t="str">
        <f>GENERADORES!C51</f>
        <v>RELLENO DE EXCAVACIONES PARA ESTRUCTURAS Y/O PARA ALCANZAR NIVELES DE PROYECTO, EN CAPAS DE 20 CMS DE ESPESOR, COMPACTADAS CON PISON AL 90% , SEGÚN PRUEBA PROCTOR, INCORPORANDO EL AGUA NECESARIA; INCLUYE:
ACARREOS, MEDIDO COMPACTO CON MATERIAL PRODUCTO DE LA EXCAVACIÓN, EXTENDIDO DEL MATERIAL, HERRAMIENTA MENOR, MANO DE OBRA Y TODO LO NECESARIO PARA SU CORRECTA EJECUCION.</v>
      </c>
      <c r="D26" s="16" t="str">
        <f>GENERADORES!F59</f>
        <v>M3</v>
      </c>
      <c r="E26" s="41">
        <f>GENERADORES!M59</f>
        <v>4.2</v>
      </c>
      <c r="F26" s="19"/>
      <c r="G26" s="20">
        <f>ROUND((E26*F26),2)</f>
        <v>0</v>
      </c>
    </row>
    <row r="27" spans="2:7" x14ac:dyDescent="0.2">
      <c r="B27" s="8"/>
      <c r="C27" s="13"/>
      <c r="D27" s="16"/>
      <c r="E27" s="41"/>
      <c r="F27" s="19"/>
      <c r="G27" s="20"/>
    </row>
    <row r="28" spans="2:7" x14ac:dyDescent="0.2">
      <c r="B28" s="98" t="str">
        <f>GENERADORES!B65</f>
        <v>A12</v>
      </c>
      <c r="C28" s="14" t="str">
        <f>GENERADORES!C65</f>
        <v>CIMENTACION</v>
      </c>
      <c r="D28" s="16"/>
      <c r="E28" s="41"/>
      <c r="F28" s="19"/>
      <c r="G28" s="20"/>
    </row>
    <row r="29" spans="2:7" ht="30.6" x14ac:dyDescent="0.2">
      <c r="B29" s="8">
        <f>GENERADORES!B67</f>
        <v>1201000031</v>
      </c>
      <c r="C29" s="12" t="str">
        <f>GENERADORES!C67</f>
        <v>PLANTILLA DE CONCRETO F'c=100 KG/CM2 HECHO EN OBRA CON UN ESPESOR DE 6 CM, INCLUYE: PREPARACIÓN DEL ÁREA DE DESPLANTE Y TODO LO NECESARIO PARA SU CORRECTA EJECUCION</v>
      </c>
      <c r="D29" s="16" t="str">
        <f>GENERADORES!F70</f>
        <v>M2</v>
      </c>
      <c r="E29" s="41">
        <f>GENERADORES!M70</f>
        <v>21</v>
      </c>
      <c r="F29" s="19"/>
      <c r="G29" s="20">
        <f>ROUND((E29*F29),2)</f>
        <v>0</v>
      </c>
    </row>
    <row r="30" spans="2:7" x14ac:dyDescent="0.2">
      <c r="B30" s="8"/>
      <c r="C30" s="13"/>
      <c r="D30" s="16"/>
      <c r="E30" s="41"/>
      <c r="F30" s="19"/>
      <c r="G30" s="20"/>
    </row>
    <row r="31" spans="2:7" ht="61.2" x14ac:dyDescent="0.2">
      <c r="B31" s="8">
        <f>GENERADORES!B73</f>
        <v>1203000021</v>
      </c>
      <c r="C31" s="12" t="str">
        <f>GENERADORES!C73</f>
        <v>CONCRETO F'c=200 KG/CM2 FABRICADO EN OBRA PARA CIMENTACIÓN, EL TAMAÑO MÁXIMO DEL AGREGADO SERÁ DE (3/4") Y SU CALIDAD Y BANCO DE PROCEDENCIA, DEBERÁN SER APROBADOS POR LA SECRETARIA, INCLUYE: ACARREO, MUESTREO, COLADO, VIBRADO, CURADO, DESPERDICIO, REVOLVEDORA Y TODO LO NECESARIO PARA SU CORRECTA EJECUCION</v>
      </c>
      <c r="D31" s="16" t="str">
        <f>GENERADORES!F77</f>
        <v>M3</v>
      </c>
      <c r="E31" s="41">
        <f>GENERADORES!M77</f>
        <v>0</v>
      </c>
      <c r="F31" s="19"/>
      <c r="G31" s="20">
        <f>ROUND((E31*F31),2)</f>
        <v>0</v>
      </c>
    </row>
    <row r="32" spans="2:7" x14ac:dyDescent="0.2">
      <c r="B32" s="8"/>
      <c r="C32" s="13"/>
      <c r="D32" s="16"/>
      <c r="E32" s="41"/>
      <c r="F32" s="19"/>
      <c r="G32" s="20"/>
    </row>
    <row r="33" spans="2:9" x14ac:dyDescent="0.2">
      <c r="B33" s="8" t="e">
        <f>GENERADORES!#REF!</f>
        <v>#REF!</v>
      </c>
      <c r="C33" s="12" t="e">
        <f>GENERADORES!#REF!</f>
        <v>#REF!</v>
      </c>
      <c r="D33" s="16" t="e">
        <f>GENERADORES!#REF!</f>
        <v>#REF!</v>
      </c>
      <c r="E33" s="41" t="e">
        <f>GENERADORES!#REF!</f>
        <v>#REF!</v>
      </c>
      <c r="F33" s="19">
        <v>0</v>
      </c>
      <c r="G33" s="20">
        <v>0</v>
      </c>
    </row>
    <row r="34" spans="2:9" x14ac:dyDescent="0.2">
      <c r="B34" s="8"/>
      <c r="C34" s="13"/>
      <c r="D34" s="16"/>
      <c r="E34" s="41"/>
      <c r="F34" s="19"/>
      <c r="G34" s="20"/>
    </row>
    <row r="35" spans="2:9" x14ac:dyDescent="0.2">
      <c r="B35" s="8"/>
      <c r="C35" s="13"/>
      <c r="D35" s="16"/>
      <c r="E35" s="41"/>
      <c r="F35" s="19"/>
      <c r="G35" s="20"/>
    </row>
    <row r="36" spans="2:9" x14ac:dyDescent="0.2">
      <c r="B36" s="8"/>
      <c r="C36" s="12"/>
      <c r="D36" s="16"/>
      <c r="E36" s="41"/>
      <c r="F36" s="19"/>
      <c r="G36" s="20"/>
    </row>
    <row r="37" spans="2:9" x14ac:dyDescent="0.2">
      <c r="B37" s="8"/>
      <c r="C37" s="13"/>
      <c r="D37" s="16"/>
      <c r="E37" s="41"/>
      <c r="F37" s="19"/>
      <c r="G37" s="20"/>
    </row>
    <row r="38" spans="2:9" x14ac:dyDescent="0.2">
      <c r="B38" s="8"/>
      <c r="C38" s="12"/>
      <c r="D38" s="16"/>
      <c r="E38" s="41"/>
      <c r="F38" s="19"/>
      <c r="G38" s="20"/>
    </row>
    <row r="39" spans="2:9" x14ac:dyDescent="0.2">
      <c r="B39" s="8"/>
      <c r="C39" s="13"/>
      <c r="D39" s="16"/>
      <c r="E39" s="41"/>
      <c r="F39" s="19"/>
      <c r="G39" s="20"/>
    </row>
    <row r="40" spans="2:9" x14ac:dyDescent="0.2">
      <c r="B40" s="9"/>
      <c r="C40" s="33"/>
      <c r="D40" s="29"/>
      <c r="E40" s="42"/>
      <c r="F40" s="21"/>
      <c r="G40" s="22"/>
    </row>
    <row r="41" spans="2:9" x14ac:dyDescent="0.2">
      <c r="B41" s="7"/>
      <c r="C41" s="11"/>
      <c r="D41" s="30"/>
      <c r="E41" s="155" t="s">
        <v>47</v>
      </c>
      <c r="F41" s="155"/>
      <c r="G41" s="34">
        <f>SUM(G16:G40)</f>
        <v>0</v>
      </c>
      <c r="I41" s="37"/>
    </row>
    <row r="42" spans="2:9" x14ac:dyDescent="0.2">
      <c r="B42" s="7"/>
      <c r="C42" s="11"/>
      <c r="D42" s="30"/>
      <c r="E42" s="156" t="s">
        <v>48</v>
      </c>
      <c r="F42" s="156"/>
      <c r="G42" s="35">
        <f>G41</f>
        <v>0</v>
      </c>
    </row>
    <row r="43" spans="2:9" x14ac:dyDescent="0.2">
      <c r="B43" s="7"/>
      <c r="C43" s="11"/>
      <c r="D43" s="30"/>
      <c r="E43" s="43"/>
      <c r="F43" s="24"/>
      <c r="G43" s="24"/>
    </row>
    <row r="44" spans="2:9" x14ac:dyDescent="0.2">
      <c r="B44" s="7"/>
      <c r="C44" s="11"/>
      <c r="D44" s="30"/>
      <c r="E44" s="43"/>
      <c r="F44" s="24"/>
      <c r="G44" s="24"/>
    </row>
    <row r="45" spans="2:9" x14ac:dyDescent="0.2">
      <c r="B45" s="7"/>
      <c r="C45" s="11"/>
      <c r="D45" s="30"/>
      <c r="E45" s="43"/>
      <c r="F45" s="24"/>
      <c r="G45" s="24"/>
    </row>
    <row r="46" spans="2:9" x14ac:dyDescent="0.2">
      <c r="B46" s="7"/>
      <c r="C46" s="11"/>
      <c r="D46" s="30"/>
      <c r="E46" s="43"/>
      <c r="F46" s="24"/>
      <c r="G46" s="24"/>
    </row>
    <row r="47" spans="2:9" x14ac:dyDescent="0.2">
      <c r="B47" s="7"/>
      <c r="C47" s="11"/>
      <c r="D47" s="30"/>
      <c r="E47" s="43"/>
      <c r="F47" s="24"/>
      <c r="G47" s="24"/>
    </row>
    <row r="48" spans="2:9" x14ac:dyDescent="0.2">
      <c r="B48" s="7"/>
      <c r="C48" s="11"/>
      <c r="D48" s="30"/>
      <c r="E48" s="43"/>
      <c r="F48" s="24"/>
      <c r="G48" s="24"/>
    </row>
    <row r="49" spans="2:7" x14ac:dyDescent="0.2">
      <c r="B49" s="7"/>
      <c r="C49" s="11"/>
      <c r="D49" s="30"/>
      <c r="E49" s="43"/>
      <c r="F49" s="24"/>
      <c r="G49" s="24"/>
    </row>
    <row r="50" spans="2:7" x14ac:dyDescent="0.2">
      <c r="B50" s="7"/>
      <c r="C50" s="11"/>
      <c r="D50" s="30"/>
      <c r="E50" s="43"/>
      <c r="F50" s="24"/>
      <c r="G50" s="24"/>
    </row>
    <row r="51" spans="2:7" x14ac:dyDescent="0.2">
      <c r="B51" s="7"/>
      <c r="C51" s="11"/>
      <c r="D51" s="30"/>
      <c r="E51" s="43"/>
      <c r="F51" s="24"/>
      <c r="G51" s="24"/>
    </row>
    <row r="52" spans="2:7" x14ac:dyDescent="0.2">
      <c r="B52" s="7"/>
      <c r="C52" s="11"/>
      <c r="D52" s="30"/>
      <c r="E52" s="43"/>
      <c r="F52" s="24"/>
      <c r="G52" s="24"/>
    </row>
    <row r="53" spans="2:7" ht="10.5" customHeight="1" x14ac:dyDescent="0.2">
      <c r="E53" s="44"/>
      <c r="F53" s="25"/>
      <c r="G53" s="25"/>
    </row>
    <row r="54" spans="2:7" ht="10.5" customHeight="1" x14ac:dyDescent="0.2">
      <c r="B54" s="10"/>
      <c r="C54" s="46"/>
      <c r="D54" s="47"/>
      <c r="E54" s="48"/>
      <c r="F54" s="49"/>
      <c r="G54" s="50"/>
    </row>
    <row r="55" spans="2:7" ht="10.5" customHeight="1" x14ac:dyDescent="0.2">
      <c r="B55" s="2"/>
      <c r="E55" s="44"/>
      <c r="F55" s="25"/>
      <c r="G55" s="26"/>
    </row>
    <row r="56" spans="2:7" ht="10.5" customHeight="1" x14ac:dyDescent="0.2">
      <c r="B56" s="2"/>
      <c r="E56" s="44"/>
      <c r="F56" s="25"/>
      <c r="G56" s="26"/>
    </row>
    <row r="57" spans="2:7" ht="10.5" customHeight="1" x14ac:dyDescent="0.2">
      <c r="B57" s="2"/>
      <c r="E57" s="44"/>
      <c r="F57" s="25"/>
      <c r="G57" s="26"/>
    </row>
    <row r="58" spans="2:7" ht="10.5" customHeight="1" x14ac:dyDescent="0.2">
      <c r="B58" s="2"/>
      <c r="E58" s="44"/>
      <c r="F58" s="25"/>
      <c r="G58" s="26"/>
    </row>
    <row r="59" spans="2:7" ht="10.5" customHeight="1" x14ac:dyDescent="0.2">
      <c r="B59" s="2"/>
      <c r="E59" s="44"/>
      <c r="F59" s="25"/>
      <c r="G59" s="26"/>
    </row>
    <row r="60" spans="2:7" ht="10.5" customHeight="1" x14ac:dyDescent="0.2">
      <c r="B60" s="31"/>
      <c r="C60" s="45"/>
      <c r="E60" s="44"/>
      <c r="F60" s="25"/>
      <c r="G60" s="26"/>
    </row>
    <row r="61" spans="2:7" ht="10.5" customHeight="1" x14ac:dyDescent="0.2">
      <c r="B61" s="31"/>
      <c r="C61" s="45"/>
      <c r="E61" s="44"/>
      <c r="F61" s="25"/>
      <c r="G61" s="26"/>
    </row>
    <row r="62" spans="2:7" ht="10.5" customHeight="1" x14ac:dyDescent="0.2">
      <c r="B62" s="31"/>
      <c r="C62" s="45"/>
      <c r="E62" s="44"/>
      <c r="F62" s="25"/>
      <c r="G62" s="26"/>
    </row>
    <row r="63" spans="2:7" ht="10.5" customHeight="1" x14ac:dyDescent="0.2">
      <c r="B63" s="146" t="s">
        <v>21</v>
      </c>
      <c r="C63" s="147"/>
      <c r="D63" s="147"/>
      <c r="E63" s="147"/>
      <c r="F63" s="147"/>
      <c r="G63" s="148"/>
    </row>
    <row r="64" spans="2:7" ht="10.5" customHeight="1" x14ac:dyDescent="0.2">
      <c r="B64" s="146"/>
      <c r="C64" s="147"/>
      <c r="D64" s="147"/>
      <c r="E64" s="147"/>
      <c r="F64" s="147"/>
      <c r="G64" s="148"/>
    </row>
    <row r="65" spans="2:11" ht="10.5" customHeight="1" x14ac:dyDescent="0.2">
      <c r="B65" s="146"/>
      <c r="C65" s="147"/>
      <c r="D65" s="147"/>
      <c r="E65" s="147"/>
      <c r="F65" s="147"/>
      <c r="G65" s="148"/>
    </row>
    <row r="66" spans="2:11" ht="10.5" customHeight="1" x14ac:dyDescent="0.2">
      <c r="B66" s="31"/>
      <c r="C66" s="45"/>
      <c r="E66" s="44"/>
      <c r="F66" s="25"/>
      <c r="G66" s="26"/>
      <c r="I66" s="130"/>
      <c r="J66" s="130"/>
      <c r="K66" s="130"/>
    </row>
    <row r="67" spans="2:11" ht="10.5" customHeight="1" x14ac:dyDescent="0.2">
      <c r="B67" s="31"/>
      <c r="C67" s="45"/>
      <c r="E67" s="44"/>
      <c r="F67" s="25"/>
      <c r="G67" s="26"/>
      <c r="I67" s="130"/>
      <c r="J67" s="130"/>
      <c r="K67" s="130"/>
    </row>
    <row r="68" spans="2:11" ht="10.5" customHeight="1" x14ac:dyDescent="0.2">
      <c r="B68" s="31"/>
      <c r="C68" s="45"/>
      <c r="E68" s="44"/>
      <c r="F68" s="25"/>
      <c r="G68" s="26"/>
    </row>
    <row r="69" spans="2:11" ht="10.5" customHeight="1" x14ac:dyDescent="0.2">
      <c r="B69" s="31"/>
      <c r="C69" s="135" t="s">
        <v>54</v>
      </c>
      <c r="D69" s="135"/>
      <c r="E69" s="133">
        <f>G42</f>
        <v>0</v>
      </c>
      <c r="F69" s="133"/>
      <c r="G69" s="26"/>
      <c r="H69" s="133"/>
      <c r="I69" s="133"/>
      <c r="J69" s="135"/>
      <c r="K69" s="135"/>
    </row>
    <row r="70" spans="2:11" ht="10.5" customHeight="1" x14ac:dyDescent="0.2">
      <c r="B70" s="31"/>
      <c r="C70" s="135"/>
      <c r="D70" s="135"/>
      <c r="E70" s="133"/>
      <c r="F70" s="133"/>
      <c r="G70" s="26"/>
      <c r="H70" s="133"/>
      <c r="I70" s="133"/>
      <c r="J70" s="135"/>
      <c r="K70" s="135"/>
    </row>
    <row r="71" spans="2:11" ht="10.5" customHeight="1" x14ac:dyDescent="0.2">
      <c r="B71" s="31"/>
      <c r="C71" s="45"/>
      <c r="E71" s="44"/>
      <c r="F71" s="25"/>
      <c r="G71" s="26"/>
      <c r="H71" s="44"/>
      <c r="I71" s="25"/>
      <c r="J71" s="45"/>
      <c r="K71" s="6"/>
    </row>
    <row r="72" spans="2:11" ht="10.5" customHeight="1" x14ac:dyDescent="0.2">
      <c r="B72" s="31"/>
      <c r="C72" s="135" t="s">
        <v>22</v>
      </c>
      <c r="D72" s="135"/>
      <c r="E72" s="133">
        <f>E69*0.16</f>
        <v>0</v>
      </c>
      <c r="F72" s="133"/>
      <c r="G72" s="26"/>
      <c r="H72" s="133"/>
      <c r="I72" s="133"/>
      <c r="J72" s="135"/>
      <c r="K72" s="135"/>
    </row>
    <row r="73" spans="2:11" ht="10.5" customHeight="1" x14ac:dyDescent="0.2">
      <c r="B73" s="31"/>
      <c r="C73" s="135"/>
      <c r="D73" s="135"/>
      <c r="E73" s="133"/>
      <c r="F73" s="133"/>
      <c r="G73" s="26"/>
      <c r="H73" s="133"/>
      <c r="I73" s="133"/>
      <c r="J73" s="135"/>
      <c r="K73" s="135"/>
    </row>
    <row r="74" spans="2:11" ht="10.5" customHeight="1" x14ac:dyDescent="0.2">
      <c r="B74" s="31"/>
      <c r="C74" s="45"/>
      <c r="E74" s="44"/>
      <c r="F74" s="25"/>
      <c r="G74" s="26"/>
      <c r="H74" s="44"/>
      <c r="I74" s="25"/>
      <c r="J74" s="45"/>
      <c r="K74" s="6"/>
    </row>
    <row r="75" spans="2:11" ht="10.5" customHeight="1" x14ac:dyDescent="0.2">
      <c r="B75" s="31"/>
      <c r="C75" s="136" t="s">
        <v>18</v>
      </c>
      <c r="D75" s="136"/>
      <c r="E75" s="134">
        <f>SUM(E69,E72)</f>
        <v>0</v>
      </c>
      <c r="F75" s="134"/>
      <c r="G75" s="26"/>
      <c r="H75" s="134"/>
      <c r="I75" s="134"/>
      <c r="J75" s="136"/>
      <c r="K75" s="136"/>
    </row>
    <row r="76" spans="2:11" ht="10.5" customHeight="1" x14ac:dyDescent="0.2">
      <c r="B76" s="31"/>
      <c r="C76" s="136"/>
      <c r="D76" s="136"/>
      <c r="E76" s="134"/>
      <c r="F76" s="134"/>
      <c r="G76" s="26"/>
      <c r="H76" s="134"/>
      <c r="I76" s="134"/>
      <c r="J76" s="136"/>
      <c r="K76" s="136"/>
    </row>
    <row r="77" spans="2:11" ht="10.5" customHeight="1" x14ac:dyDescent="0.2">
      <c r="B77" s="31"/>
      <c r="C77" s="45"/>
      <c r="E77" s="44"/>
      <c r="F77" s="25"/>
      <c r="G77" s="26"/>
    </row>
    <row r="78" spans="2:11" ht="10.5" customHeight="1" x14ac:dyDescent="0.2">
      <c r="B78" s="31"/>
      <c r="C78" s="45"/>
      <c r="E78" s="44"/>
      <c r="F78" s="25"/>
      <c r="G78" s="26"/>
      <c r="H78" s="131"/>
      <c r="I78" s="131"/>
      <c r="J78" s="132"/>
      <c r="K78" s="132"/>
    </row>
    <row r="79" spans="2:11" ht="10.5" customHeight="1" x14ac:dyDescent="0.2">
      <c r="B79" s="31"/>
      <c r="C79" s="45"/>
      <c r="E79" s="44"/>
      <c r="F79" s="25"/>
      <c r="G79" s="26"/>
      <c r="H79" s="131"/>
      <c r="I79" s="131"/>
      <c r="J79" s="132"/>
      <c r="K79" s="132"/>
    </row>
    <row r="80" spans="2:11" ht="10.5" customHeight="1" x14ac:dyDescent="0.2">
      <c r="B80" s="31"/>
      <c r="C80" s="45"/>
      <c r="E80" s="44"/>
      <c r="F80" s="25"/>
      <c r="G80" s="26"/>
    </row>
    <row r="81" spans="2:7" ht="10.5" customHeight="1" x14ac:dyDescent="0.2">
      <c r="B81" s="143" t="s">
        <v>46</v>
      </c>
      <c r="C81" s="144"/>
      <c r="D81" s="144"/>
      <c r="E81" s="144"/>
      <c r="F81" s="144"/>
      <c r="G81" s="145"/>
    </row>
    <row r="82" spans="2:7" ht="10.5" customHeight="1" x14ac:dyDescent="0.2">
      <c r="B82" s="143"/>
      <c r="C82" s="144"/>
      <c r="D82" s="144"/>
      <c r="E82" s="144"/>
      <c r="F82" s="144"/>
      <c r="G82" s="145"/>
    </row>
    <row r="83" spans="2:7" ht="10.5" customHeight="1" x14ac:dyDescent="0.2">
      <c r="B83" s="31"/>
      <c r="C83" s="45"/>
      <c r="E83" s="44"/>
      <c r="F83" s="25"/>
      <c r="G83" s="26"/>
    </row>
    <row r="84" spans="2:7" ht="10.5" customHeight="1" x14ac:dyDescent="0.2">
      <c r="B84" s="31"/>
      <c r="C84" s="45"/>
      <c r="E84" s="44"/>
      <c r="F84" s="25"/>
      <c r="G84" s="26"/>
    </row>
    <row r="85" spans="2:7" ht="10.5" customHeight="1" x14ac:dyDescent="0.2">
      <c r="B85" s="31"/>
      <c r="C85" s="45"/>
      <c r="E85" s="44"/>
      <c r="F85" s="25"/>
      <c r="G85" s="26"/>
    </row>
    <row r="86" spans="2:7" ht="10.5" customHeight="1" x14ac:dyDescent="0.2">
      <c r="B86" s="31"/>
      <c r="C86" s="45"/>
      <c r="E86" s="44"/>
      <c r="F86" s="25"/>
      <c r="G86" s="26"/>
    </row>
    <row r="87" spans="2:7" ht="10.5" customHeight="1" x14ac:dyDescent="0.2">
      <c r="B87" s="31"/>
      <c r="C87" s="45"/>
      <c r="E87" s="44"/>
      <c r="F87" s="25"/>
      <c r="G87" s="26"/>
    </row>
    <row r="88" spans="2:7" ht="10.5" customHeight="1" x14ac:dyDescent="0.2">
      <c r="B88" s="31"/>
      <c r="C88" s="45"/>
      <c r="E88" s="44"/>
      <c r="F88" s="25"/>
      <c r="G88" s="26"/>
    </row>
    <row r="89" spans="2:7" ht="10.5" customHeight="1" x14ac:dyDescent="0.2">
      <c r="B89" s="36"/>
      <c r="C89" s="51"/>
      <c r="D89" s="52"/>
      <c r="E89" s="53"/>
      <c r="F89" s="54"/>
      <c r="G89" s="55"/>
    </row>
    <row r="90" spans="2:7" ht="10.5" customHeight="1" x14ac:dyDescent="0.2">
      <c r="B90" s="6"/>
      <c r="C90" s="45"/>
      <c r="E90" s="44"/>
      <c r="F90" s="25"/>
      <c r="G90" s="25"/>
    </row>
    <row r="91" spans="2:7" ht="10.5" customHeight="1" x14ac:dyDescent="0.2">
      <c r="B91" s="6"/>
      <c r="C91" s="45"/>
      <c r="E91" s="44"/>
      <c r="F91" s="25"/>
      <c r="G91" s="25"/>
    </row>
    <row r="92" spans="2:7" ht="10.5" customHeight="1" x14ac:dyDescent="0.2">
      <c r="B92" s="6"/>
      <c r="C92" s="45"/>
      <c r="E92" s="44"/>
      <c r="F92" s="25"/>
      <c r="G92" s="25"/>
    </row>
    <row r="93" spans="2:7" ht="10.5" customHeight="1" x14ac:dyDescent="0.2">
      <c r="B93" s="6"/>
      <c r="C93" s="45"/>
      <c r="E93" s="44"/>
      <c r="F93" s="25"/>
      <c r="G93" s="25"/>
    </row>
    <row r="94" spans="2:7" ht="10.5" customHeight="1" x14ac:dyDescent="0.2">
      <c r="B94" s="6"/>
      <c r="C94" s="45"/>
      <c r="E94" s="44"/>
      <c r="F94" s="25"/>
      <c r="G94" s="25"/>
    </row>
    <row r="95" spans="2:7" ht="10.5" customHeight="1" x14ac:dyDescent="0.2">
      <c r="B95" s="6"/>
      <c r="C95" s="45"/>
      <c r="E95" s="44"/>
      <c r="F95" s="25"/>
      <c r="G95" s="25"/>
    </row>
    <row r="96" spans="2:7" ht="10.5" customHeight="1" x14ac:dyDescent="0.2">
      <c r="B96" s="6"/>
      <c r="C96" s="45"/>
      <c r="E96" s="44"/>
      <c r="F96" s="25"/>
      <c r="G96" s="25"/>
    </row>
    <row r="97" spans="2:7" ht="10.5" customHeight="1" x14ac:dyDescent="0.2">
      <c r="B97" s="6"/>
      <c r="C97" s="45"/>
      <c r="E97" s="44"/>
      <c r="F97" s="25"/>
      <c r="G97" s="25"/>
    </row>
    <row r="98" spans="2:7" ht="10.5" customHeight="1" x14ac:dyDescent="0.2">
      <c r="B98" s="6"/>
      <c r="C98" s="45"/>
      <c r="E98" s="44"/>
      <c r="F98" s="25"/>
      <c r="G98" s="25"/>
    </row>
    <row r="99" spans="2:7" ht="10.5" customHeight="1" x14ac:dyDescent="0.2">
      <c r="B99" s="6"/>
      <c r="C99" s="45"/>
      <c r="E99" s="44"/>
      <c r="F99" s="25"/>
      <c r="G99" s="25"/>
    </row>
    <row r="100" spans="2:7" ht="10.5" customHeight="1" x14ac:dyDescent="0.2">
      <c r="B100" s="6"/>
      <c r="C100" s="45"/>
      <c r="E100" s="44"/>
      <c r="F100" s="25"/>
      <c r="G100" s="25"/>
    </row>
    <row r="101" spans="2:7" ht="10.5" customHeight="1" x14ac:dyDescent="0.2">
      <c r="B101" s="6"/>
      <c r="C101" s="45"/>
      <c r="E101" s="44"/>
      <c r="F101" s="25"/>
      <c r="G101" s="25"/>
    </row>
    <row r="102" spans="2:7" ht="10.5" customHeight="1" x14ac:dyDescent="0.2">
      <c r="B102" s="6"/>
      <c r="C102" s="45"/>
      <c r="E102" s="44"/>
      <c r="F102" s="25"/>
      <c r="G102" s="25"/>
    </row>
    <row r="103" spans="2:7" ht="10.5" customHeight="1" x14ac:dyDescent="0.2">
      <c r="B103" s="6"/>
      <c r="C103" s="45"/>
      <c r="E103" s="44"/>
      <c r="F103" s="25"/>
      <c r="G103" s="25"/>
    </row>
    <row r="104" spans="2:7" ht="10.5" customHeight="1" x14ac:dyDescent="0.2">
      <c r="B104" s="6"/>
      <c r="C104" s="45"/>
      <c r="E104" s="44"/>
      <c r="F104" s="25"/>
      <c r="G104" s="25"/>
    </row>
    <row r="105" spans="2:7" ht="10.5" customHeight="1" x14ac:dyDescent="0.2">
      <c r="B105" s="6"/>
      <c r="C105" s="45"/>
      <c r="E105" s="44"/>
      <c r="F105" s="25"/>
      <c r="G105" s="25"/>
    </row>
    <row r="106" spans="2:7" ht="10.5" customHeight="1" x14ac:dyDescent="0.2">
      <c r="B106" s="6"/>
      <c r="C106" s="45"/>
      <c r="E106" s="44"/>
      <c r="F106" s="25"/>
      <c r="G106" s="25"/>
    </row>
    <row r="107" spans="2:7" ht="10.5" customHeight="1" x14ac:dyDescent="0.2">
      <c r="B107" s="6"/>
      <c r="C107" s="45"/>
      <c r="E107" s="44"/>
      <c r="F107" s="25"/>
      <c r="G107" s="25"/>
    </row>
    <row r="108" spans="2:7" ht="10.5" customHeight="1" x14ac:dyDescent="0.2">
      <c r="B108" s="6"/>
      <c r="C108" s="45"/>
      <c r="E108" s="44"/>
      <c r="F108" s="25"/>
      <c r="G108" s="25"/>
    </row>
    <row r="109" spans="2:7" ht="10.5" customHeight="1" x14ac:dyDescent="0.2">
      <c r="B109" s="6"/>
      <c r="C109" s="45"/>
      <c r="E109" s="44"/>
      <c r="F109" s="25"/>
      <c r="G109" s="25"/>
    </row>
    <row r="110" spans="2:7" ht="10.5" customHeight="1" x14ac:dyDescent="0.2">
      <c r="B110" s="6"/>
      <c r="C110" s="45"/>
      <c r="E110" s="44"/>
      <c r="F110" s="25"/>
      <c r="G110" s="25"/>
    </row>
    <row r="111" spans="2:7" ht="10.5" customHeight="1" x14ac:dyDescent="0.2">
      <c r="B111" s="6"/>
      <c r="C111" s="45"/>
      <c r="E111" s="44"/>
      <c r="F111" s="25"/>
      <c r="G111" s="25"/>
    </row>
    <row r="112" spans="2:7" ht="10.5" customHeight="1" x14ac:dyDescent="0.2">
      <c r="B112" s="6"/>
      <c r="C112" s="45"/>
      <c r="E112" s="44"/>
      <c r="F112" s="25"/>
      <c r="G112" s="25"/>
    </row>
    <row r="113" spans="2:7" ht="10.5" customHeight="1" x14ac:dyDescent="0.2">
      <c r="B113" s="6"/>
      <c r="C113" s="45"/>
      <c r="E113" s="44"/>
      <c r="F113" s="25"/>
      <c r="G113" s="25"/>
    </row>
    <row r="114" spans="2:7" ht="10.5" customHeight="1" x14ac:dyDescent="0.2">
      <c r="B114" s="6"/>
      <c r="C114" s="45"/>
      <c r="E114" s="44"/>
      <c r="F114" s="25"/>
      <c r="G114" s="25"/>
    </row>
    <row r="115" spans="2:7" ht="10.5" customHeight="1" x14ac:dyDescent="0.2">
      <c r="B115" s="6"/>
      <c r="C115" s="45"/>
      <c r="E115" s="44"/>
      <c r="F115" s="25"/>
      <c r="G115" s="25"/>
    </row>
    <row r="116" spans="2:7" ht="10.5" customHeight="1" x14ac:dyDescent="0.2">
      <c r="B116" s="6"/>
      <c r="C116" s="45"/>
      <c r="E116" s="44"/>
      <c r="F116" s="25"/>
      <c r="G116" s="25"/>
    </row>
    <row r="117" spans="2:7" ht="10.5" customHeight="1" x14ac:dyDescent="0.2">
      <c r="B117" s="6"/>
      <c r="C117" s="45"/>
      <c r="E117" s="44"/>
      <c r="F117" s="25"/>
      <c r="G117" s="25"/>
    </row>
    <row r="118" spans="2:7" ht="10.5" customHeight="1" x14ac:dyDescent="0.2">
      <c r="B118" s="6"/>
      <c r="C118" s="45"/>
      <c r="E118" s="44"/>
      <c r="F118" s="25"/>
      <c r="G118" s="25"/>
    </row>
    <row r="119" spans="2:7" ht="10.5" customHeight="1" x14ac:dyDescent="0.2">
      <c r="B119" s="6"/>
      <c r="C119" s="45"/>
      <c r="E119" s="44"/>
      <c r="F119" s="25"/>
      <c r="G119" s="25"/>
    </row>
    <row r="120" spans="2:7" ht="10.5" customHeight="1" x14ac:dyDescent="0.2">
      <c r="B120" s="6"/>
      <c r="C120" s="45"/>
      <c r="E120" s="44"/>
      <c r="F120" s="25"/>
      <c r="G120" s="25"/>
    </row>
    <row r="121" spans="2:7" ht="10.5" customHeight="1" x14ac:dyDescent="0.2">
      <c r="B121" s="6"/>
      <c r="C121" s="45"/>
      <c r="E121" s="44"/>
      <c r="F121" s="25"/>
      <c r="G121" s="25"/>
    </row>
    <row r="122" spans="2:7" ht="10.5" customHeight="1" x14ac:dyDescent="0.2">
      <c r="B122" s="6"/>
      <c r="C122" s="45"/>
      <c r="E122" s="44"/>
      <c r="F122" s="25"/>
      <c r="G122" s="25"/>
    </row>
    <row r="123" spans="2:7" ht="10.5" customHeight="1" x14ac:dyDescent="0.2">
      <c r="B123" s="6"/>
      <c r="C123" s="45"/>
      <c r="E123" s="44"/>
      <c r="F123" s="25"/>
      <c r="G123" s="25"/>
    </row>
    <row r="124" spans="2:7" ht="10.5" customHeight="1" x14ac:dyDescent="0.2">
      <c r="B124" s="6"/>
      <c r="C124" s="45"/>
      <c r="E124" s="44"/>
      <c r="F124" s="25"/>
      <c r="G124" s="25"/>
    </row>
    <row r="125" spans="2:7" ht="10.5" customHeight="1" x14ac:dyDescent="0.2">
      <c r="B125" s="6"/>
      <c r="C125" s="45"/>
      <c r="E125" s="44"/>
      <c r="F125" s="25"/>
      <c r="G125" s="25"/>
    </row>
    <row r="126" spans="2:7" ht="10.5" customHeight="1" x14ac:dyDescent="0.2">
      <c r="E126" s="44"/>
      <c r="F126" s="25"/>
      <c r="G126" s="25"/>
    </row>
    <row r="127" spans="2:7" ht="10.5" customHeight="1" x14ac:dyDescent="0.2">
      <c r="E127" s="44"/>
      <c r="F127" s="25"/>
      <c r="G127" s="25"/>
    </row>
    <row r="128" spans="2:7" ht="10.5" customHeight="1" x14ac:dyDescent="0.2">
      <c r="E128" s="44"/>
      <c r="F128" s="25"/>
      <c r="G128" s="25"/>
    </row>
    <row r="129" spans="5:7" ht="10.5" customHeight="1" x14ac:dyDescent="0.2">
      <c r="E129" s="44"/>
      <c r="F129" s="25"/>
      <c r="G129" s="25"/>
    </row>
    <row r="130" spans="5:7" ht="10.5" customHeight="1" x14ac:dyDescent="0.2">
      <c r="E130" s="44"/>
      <c r="F130" s="25"/>
      <c r="G130" s="25"/>
    </row>
    <row r="131" spans="5:7" ht="10.5" customHeight="1" x14ac:dyDescent="0.2">
      <c r="E131" s="44"/>
      <c r="F131" s="25"/>
      <c r="G131" s="25"/>
    </row>
    <row r="132" spans="5:7" ht="10.5" customHeight="1" x14ac:dyDescent="0.2">
      <c r="E132" s="44"/>
      <c r="F132" s="25"/>
      <c r="G132" s="25"/>
    </row>
    <row r="133" spans="5:7" ht="10.5" customHeight="1" x14ac:dyDescent="0.2">
      <c r="E133" s="44"/>
      <c r="F133" s="25"/>
      <c r="G133" s="25"/>
    </row>
    <row r="134" spans="5:7" ht="10.5" customHeight="1" x14ac:dyDescent="0.2">
      <c r="E134" s="44"/>
      <c r="F134" s="25"/>
      <c r="G134" s="25"/>
    </row>
    <row r="135" spans="5:7" ht="10.5" customHeight="1" x14ac:dyDescent="0.2">
      <c r="E135" s="44"/>
      <c r="F135" s="25"/>
      <c r="G135" s="25"/>
    </row>
    <row r="136" spans="5:7" ht="10.5" customHeight="1" x14ac:dyDescent="0.2">
      <c r="E136" s="44"/>
      <c r="F136" s="25"/>
      <c r="G136" s="25"/>
    </row>
    <row r="137" spans="5:7" ht="10.5" customHeight="1" x14ac:dyDescent="0.2">
      <c r="E137" s="44"/>
      <c r="F137" s="25"/>
      <c r="G137" s="25"/>
    </row>
    <row r="138" spans="5:7" ht="10.5" customHeight="1" x14ac:dyDescent="0.2">
      <c r="E138" s="44"/>
      <c r="F138" s="25"/>
      <c r="G138" s="25"/>
    </row>
    <row r="139" spans="5:7" ht="10.5" customHeight="1" x14ac:dyDescent="0.2">
      <c r="E139" s="44"/>
      <c r="F139" s="25"/>
      <c r="G139" s="25"/>
    </row>
    <row r="140" spans="5:7" ht="10.5" customHeight="1" x14ac:dyDescent="0.2">
      <c r="E140" s="44"/>
      <c r="F140" s="25"/>
      <c r="G140" s="25"/>
    </row>
    <row r="141" spans="5:7" ht="10.5" customHeight="1" x14ac:dyDescent="0.2">
      <c r="E141" s="44"/>
      <c r="F141" s="25"/>
      <c r="G141" s="25"/>
    </row>
    <row r="142" spans="5:7" ht="10.5" customHeight="1" x14ac:dyDescent="0.2">
      <c r="E142" s="44"/>
      <c r="F142" s="25"/>
      <c r="G142" s="25"/>
    </row>
    <row r="143" spans="5:7" ht="10.5" customHeight="1" x14ac:dyDescent="0.2">
      <c r="E143" s="44"/>
      <c r="F143" s="25"/>
      <c r="G143" s="25"/>
    </row>
    <row r="144" spans="5:7" ht="10.5" customHeight="1" x14ac:dyDescent="0.2">
      <c r="E144" s="44"/>
      <c r="F144" s="25"/>
      <c r="G144" s="25"/>
    </row>
    <row r="145" spans="5:7" ht="10.5" customHeight="1" x14ac:dyDescent="0.2">
      <c r="E145" s="44"/>
      <c r="F145" s="25"/>
      <c r="G145" s="25"/>
    </row>
    <row r="146" spans="5:7" ht="10.5" customHeight="1" x14ac:dyDescent="0.2">
      <c r="E146" s="44"/>
      <c r="F146" s="25"/>
      <c r="G146" s="25"/>
    </row>
    <row r="147" spans="5:7" ht="10.5" customHeight="1" x14ac:dyDescent="0.2">
      <c r="E147" s="44"/>
      <c r="F147" s="25"/>
      <c r="G147" s="25"/>
    </row>
    <row r="148" spans="5:7" ht="10.5" customHeight="1" x14ac:dyDescent="0.2">
      <c r="E148" s="44"/>
      <c r="F148" s="25"/>
      <c r="G148" s="25"/>
    </row>
    <row r="149" spans="5:7" ht="10.5" customHeight="1" x14ac:dyDescent="0.2">
      <c r="E149" s="44"/>
      <c r="F149" s="25"/>
      <c r="G149" s="25"/>
    </row>
    <row r="150" spans="5:7" ht="10.5" customHeight="1" x14ac:dyDescent="0.2">
      <c r="E150" s="44"/>
      <c r="F150" s="25"/>
      <c r="G150" s="25"/>
    </row>
    <row r="151" spans="5:7" ht="10.5" customHeight="1" x14ac:dyDescent="0.2">
      <c r="E151" s="44"/>
      <c r="F151" s="25"/>
      <c r="G151" s="25"/>
    </row>
    <row r="152" spans="5:7" ht="10.5" customHeight="1" x14ac:dyDescent="0.2">
      <c r="E152" s="44"/>
      <c r="F152" s="25"/>
      <c r="G152" s="25"/>
    </row>
    <row r="153" spans="5:7" ht="10.5" customHeight="1" x14ac:dyDescent="0.2">
      <c r="E153" s="44"/>
      <c r="F153" s="25"/>
      <c r="G153" s="25"/>
    </row>
    <row r="154" spans="5:7" ht="10.5" customHeight="1" x14ac:dyDescent="0.2">
      <c r="E154" s="44"/>
      <c r="F154" s="25"/>
      <c r="G154" s="25"/>
    </row>
    <row r="155" spans="5:7" ht="10.5" customHeight="1" x14ac:dyDescent="0.2">
      <c r="E155" s="44"/>
      <c r="F155" s="25"/>
      <c r="G155" s="25"/>
    </row>
    <row r="156" spans="5:7" ht="10.5" customHeight="1" x14ac:dyDescent="0.2">
      <c r="E156" s="44"/>
      <c r="F156" s="25"/>
      <c r="G156" s="25"/>
    </row>
    <row r="157" spans="5:7" ht="10.5" customHeight="1" x14ac:dyDescent="0.2">
      <c r="E157" s="44"/>
      <c r="F157" s="25"/>
      <c r="G157" s="25"/>
    </row>
    <row r="158" spans="5:7" ht="10.5" customHeight="1" x14ac:dyDescent="0.2">
      <c r="E158" s="44"/>
      <c r="F158" s="25"/>
      <c r="G158" s="25"/>
    </row>
    <row r="159" spans="5:7" ht="10.5" customHeight="1" x14ac:dyDescent="0.2">
      <c r="E159" s="44"/>
      <c r="F159" s="25"/>
      <c r="G159" s="25"/>
    </row>
    <row r="160" spans="5:7" ht="10.5" customHeight="1" x14ac:dyDescent="0.2">
      <c r="E160" s="44"/>
      <c r="F160" s="25"/>
      <c r="G160" s="25"/>
    </row>
    <row r="161" spans="5:7" ht="10.5" customHeight="1" x14ac:dyDescent="0.2">
      <c r="E161" s="44"/>
      <c r="F161" s="25"/>
      <c r="G161" s="25"/>
    </row>
    <row r="162" spans="5:7" ht="10.5" customHeight="1" x14ac:dyDescent="0.2">
      <c r="E162" s="44"/>
      <c r="F162" s="25"/>
      <c r="G162" s="25"/>
    </row>
    <row r="163" spans="5:7" ht="10.5" customHeight="1" x14ac:dyDescent="0.2">
      <c r="E163" s="44"/>
      <c r="F163" s="25"/>
      <c r="G163" s="25"/>
    </row>
    <row r="164" spans="5:7" ht="10.5" customHeight="1" x14ac:dyDescent="0.2">
      <c r="E164" s="44"/>
      <c r="F164" s="25"/>
      <c r="G164" s="25"/>
    </row>
    <row r="165" spans="5:7" ht="10.5" customHeight="1" x14ac:dyDescent="0.2">
      <c r="E165" s="44"/>
      <c r="F165" s="25"/>
      <c r="G165" s="25"/>
    </row>
    <row r="166" spans="5:7" ht="10.5" customHeight="1" x14ac:dyDescent="0.2">
      <c r="E166" s="44"/>
      <c r="F166" s="25"/>
      <c r="G166" s="25"/>
    </row>
    <row r="167" spans="5:7" ht="10.5" customHeight="1" x14ac:dyDescent="0.2">
      <c r="E167" s="44"/>
      <c r="F167" s="25"/>
      <c r="G167" s="25"/>
    </row>
    <row r="168" spans="5:7" ht="10.5" customHeight="1" x14ac:dyDescent="0.2">
      <c r="E168" s="44"/>
      <c r="F168" s="25"/>
      <c r="G168" s="25"/>
    </row>
    <row r="169" spans="5:7" ht="10.5" customHeight="1" x14ac:dyDescent="0.2">
      <c r="E169" s="44"/>
      <c r="F169" s="25"/>
      <c r="G169" s="25"/>
    </row>
    <row r="170" spans="5:7" ht="10.5" customHeight="1" x14ac:dyDescent="0.2">
      <c r="E170" s="44"/>
      <c r="F170" s="25"/>
      <c r="G170" s="25"/>
    </row>
    <row r="171" spans="5:7" ht="10.5" customHeight="1" x14ac:dyDescent="0.2">
      <c r="E171" s="44"/>
      <c r="F171" s="25"/>
      <c r="G171" s="25"/>
    </row>
    <row r="172" spans="5:7" ht="10.5" customHeight="1" x14ac:dyDescent="0.2">
      <c r="E172" s="44"/>
      <c r="F172" s="25"/>
      <c r="G172" s="25"/>
    </row>
    <row r="173" spans="5:7" ht="10.5" customHeight="1" x14ac:dyDescent="0.2">
      <c r="E173" s="44"/>
      <c r="F173" s="25"/>
      <c r="G173" s="25"/>
    </row>
    <row r="174" spans="5:7" ht="10.5" customHeight="1" x14ac:dyDescent="0.2">
      <c r="E174" s="44"/>
      <c r="F174" s="25"/>
      <c r="G174" s="25"/>
    </row>
    <row r="175" spans="5:7" ht="10.5" customHeight="1" x14ac:dyDescent="0.2">
      <c r="E175" s="44"/>
      <c r="F175" s="25"/>
      <c r="G175" s="25"/>
    </row>
    <row r="176" spans="5:7" ht="10.5" customHeight="1" x14ac:dyDescent="0.2">
      <c r="E176" s="44"/>
      <c r="F176" s="25"/>
      <c r="G176" s="25"/>
    </row>
    <row r="177" spans="5:7" ht="10.5" customHeight="1" x14ac:dyDescent="0.2">
      <c r="E177" s="44"/>
      <c r="F177" s="25"/>
      <c r="G177" s="25"/>
    </row>
    <row r="178" spans="5:7" ht="10.5" customHeight="1" x14ac:dyDescent="0.2">
      <c r="E178" s="44"/>
      <c r="F178" s="25"/>
      <c r="G178" s="25"/>
    </row>
    <row r="179" spans="5:7" ht="10.5" customHeight="1" x14ac:dyDescent="0.2">
      <c r="E179" s="44"/>
      <c r="F179" s="25"/>
      <c r="G179" s="25"/>
    </row>
    <row r="180" spans="5:7" ht="10.5" customHeight="1" x14ac:dyDescent="0.2">
      <c r="E180" s="44"/>
      <c r="F180" s="25"/>
      <c r="G180" s="25"/>
    </row>
    <row r="181" spans="5:7" ht="10.5" customHeight="1" x14ac:dyDescent="0.2">
      <c r="E181" s="44"/>
      <c r="F181" s="25"/>
      <c r="G181" s="25"/>
    </row>
    <row r="182" spans="5:7" ht="10.5" customHeight="1" x14ac:dyDescent="0.2">
      <c r="E182" s="44"/>
      <c r="F182" s="25"/>
      <c r="G182" s="25"/>
    </row>
    <row r="183" spans="5:7" ht="10.5" customHeight="1" x14ac:dyDescent="0.2">
      <c r="E183" s="44"/>
      <c r="F183" s="25"/>
      <c r="G183" s="25"/>
    </row>
    <row r="184" spans="5:7" ht="10.5" customHeight="1" x14ac:dyDescent="0.2">
      <c r="E184" s="44"/>
      <c r="F184" s="25"/>
      <c r="G184" s="25"/>
    </row>
    <row r="185" spans="5:7" ht="10.5" customHeight="1" x14ac:dyDescent="0.2">
      <c r="E185" s="44"/>
      <c r="F185" s="25"/>
      <c r="G185" s="25"/>
    </row>
    <row r="186" spans="5:7" ht="10.5" customHeight="1" x14ac:dyDescent="0.2">
      <c r="E186" s="44"/>
      <c r="F186" s="25"/>
      <c r="G186" s="25"/>
    </row>
    <row r="187" spans="5:7" ht="10.5" customHeight="1" x14ac:dyDescent="0.2">
      <c r="E187" s="44"/>
      <c r="F187" s="25"/>
      <c r="G187" s="25"/>
    </row>
    <row r="188" spans="5:7" ht="10.5" customHeight="1" x14ac:dyDescent="0.2">
      <c r="E188" s="44"/>
      <c r="F188" s="25"/>
      <c r="G188" s="25"/>
    </row>
    <row r="189" spans="5:7" ht="10.5" customHeight="1" x14ac:dyDescent="0.2">
      <c r="E189" s="44"/>
      <c r="F189" s="25"/>
      <c r="G189" s="25"/>
    </row>
    <row r="190" spans="5:7" ht="10.5" customHeight="1" x14ac:dyDescent="0.2">
      <c r="E190" s="44"/>
      <c r="F190" s="25"/>
      <c r="G190" s="25"/>
    </row>
    <row r="191" spans="5:7" ht="10.5" customHeight="1" x14ac:dyDescent="0.2">
      <c r="E191" s="44"/>
      <c r="F191" s="25"/>
      <c r="G191" s="25"/>
    </row>
    <row r="192" spans="5:7" ht="10.5" customHeight="1" x14ac:dyDescent="0.2">
      <c r="E192" s="44"/>
      <c r="F192" s="25"/>
      <c r="G192" s="25"/>
    </row>
    <row r="193" spans="5:7" ht="10.5" customHeight="1" x14ac:dyDescent="0.2">
      <c r="E193" s="44"/>
      <c r="F193" s="25"/>
      <c r="G193" s="25"/>
    </row>
    <row r="194" spans="5:7" ht="10.5" customHeight="1" x14ac:dyDescent="0.2">
      <c r="E194" s="44"/>
      <c r="F194" s="25"/>
      <c r="G194" s="25"/>
    </row>
    <row r="195" spans="5:7" ht="10.5" customHeight="1" x14ac:dyDescent="0.2">
      <c r="E195" s="44"/>
      <c r="F195" s="25"/>
      <c r="G195" s="25"/>
    </row>
    <row r="196" spans="5:7" ht="10.5" customHeight="1" x14ac:dyDescent="0.2">
      <c r="E196" s="44"/>
      <c r="F196" s="25"/>
      <c r="G196" s="25"/>
    </row>
    <row r="197" spans="5:7" ht="10.5" customHeight="1" x14ac:dyDescent="0.2">
      <c r="E197" s="44"/>
      <c r="F197" s="25"/>
      <c r="G197" s="25"/>
    </row>
    <row r="198" spans="5:7" ht="10.5" customHeight="1" x14ac:dyDescent="0.2">
      <c r="E198" s="44"/>
      <c r="F198" s="25"/>
      <c r="G198" s="25"/>
    </row>
    <row r="199" spans="5:7" ht="10.5" customHeight="1" x14ac:dyDescent="0.2">
      <c r="E199" s="44"/>
      <c r="F199" s="25"/>
      <c r="G199" s="25"/>
    </row>
    <row r="200" spans="5:7" ht="10.5" customHeight="1" x14ac:dyDescent="0.2">
      <c r="E200" s="44"/>
      <c r="F200" s="25"/>
      <c r="G200" s="25"/>
    </row>
    <row r="201" spans="5:7" ht="10.5" customHeight="1" x14ac:dyDescent="0.2">
      <c r="E201" s="44"/>
      <c r="F201" s="25"/>
      <c r="G201" s="25"/>
    </row>
    <row r="202" spans="5:7" ht="10.5" customHeight="1" x14ac:dyDescent="0.2">
      <c r="E202" s="44"/>
      <c r="F202" s="25"/>
      <c r="G202" s="25"/>
    </row>
    <row r="203" spans="5:7" ht="10.5" customHeight="1" x14ac:dyDescent="0.2">
      <c r="E203" s="44"/>
      <c r="F203" s="25"/>
      <c r="G203" s="25"/>
    </row>
    <row r="204" spans="5:7" ht="10.5" customHeight="1" x14ac:dyDescent="0.2">
      <c r="E204" s="44"/>
      <c r="F204" s="25"/>
      <c r="G204" s="25"/>
    </row>
    <row r="205" spans="5:7" ht="10.5" customHeight="1" x14ac:dyDescent="0.2">
      <c r="E205" s="44"/>
      <c r="F205" s="25"/>
      <c r="G205" s="25"/>
    </row>
    <row r="206" spans="5:7" ht="10.5" customHeight="1" x14ac:dyDescent="0.2">
      <c r="E206" s="44"/>
      <c r="F206" s="25"/>
      <c r="G206" s="25"/>
    </row>
    <row r="207" spans="5:7" ht="10.5" customHeight="1" x14ac:dyDescent="0.2">
      <c r="E207" s="44"/>
      <c r="F207" s="25"/>
      <c r="G207" s="25"/>
    </row>
    <row r="208" spans="5:7" ht="10.5" customHeight="1" x14ac:dyDescent="0.2">
      <c r="E208" s="44"/>
      <c r="F208" s="25"/>
      <c r="G208" s="25"/>
    </row>
    <row r="209" spans="5:7" ht="10.5" customHeight="1" x14ac:dyDescent="0.2">
      <c r="E209" s="44"/>
      <c r="F209" s="25"/>
      <c r="G209" s="25"/>
    </row>
    <row r="210" spans="5:7" ht="10.5" customHeight="1" x14ac:dyDescent="0.2">
      <c r="E210" s="44"/>
      <c r="F210" s="25"/>
      <c r="G210" s="25"/>
    </row>
    <row r="211" spans="5:7" ht="10.5" customHeight="1" x14ac:dyDescent="0.2">
      <c r="E211" s="44"/>
      <c r="F211" s="25"/>
      <c r="G211" s="25"/>
    </row>
    <row r="212" spans="5:7" ht="10.5" customHeight="1" x14ac:dyDescent="0.2">
      <c r="E212" s="44"/>
      <c r="F212" s="25"/>
      <c r="G212" s="25"/>
    </row>
    <row r="213" spans="5:7" ht="10.5" customHeight="1" x14ac:dyDescent="0.2">
      <c r="E213" s="44"/>
      <c r="F213" s="25"/>
      <c r="G213" s="25"/>
    </row>
    <row r="214" spans="5:7" ht="10.5" customHeight="1" x14ac:dyDescent="0.2">
      <c r="E214" s="44"/>
      <c r="F214" s="25"/>
      <c r="G214" s="25"/>
    </row>
    <row r="215" spans="5:7" ht="10.5" customHeight="1" x14ac:dyDescent="0.2">
      <c r="E215" s="44"/>
      <c r="F215" s="25"/>
      <c r="G215" s="25"/>
    </row>
    <row r="216" spans="5:7" ht="10.5" customHeight="1" x14ac:dyDescent="0.2">
      <c r="E216" s="44"/>
      <c r="F216" s="25"/>
      <c r="G216" s="25"/>
    </row>
    <row r="217" spans="5:7" ht="10.5" customHeight="1" x14ac:dyDescent="0.2">
      <c r="E217" s="44"/>
      <c r="F217" s="25"/>
      <c r="G217" s="25"/>
    </row>
    <row r="218" spans="5:7" ht="10.5" customHeight="1" x14ac:dyDescent="0.2">
      <c r="E218" s="44"/>
      <c r="F218" s="25"/>
      <c r="G218" s="25"/>
    </row>
    <row r="219" spans="5:7" ht="10.5" customHeight="1" x14ac:dyDescent="0.2">
      <c r="E219" s="44"/>
      <c r="F219" s="25"/>
      <c r="G219" s="25"/>
    </row>
    <row r="220" spans="5:7" ht="10.5" customHeight="1" x14ac:dyDescent="0.2">
      <c r="E220" s="44"/>
      <c r="F220" s="25"/>
      <c r="G220" s="25"/>
    </row>
    <row r="221" spans="5:7" ht="10.5" customHeight="1" x14ac:dyDescent="0.2">
      <c r="E221" s="44"/>
      <c r="F221" s="25"/>
      <c r="G221" s="25"/>
    </row>
    <row r="222" spans="5:7" ht="10.5" customHeight="1" x14ac:dyDescent="0.2">
      <c r="E222" s="44"/>
      <c r="F222" s="25"/>
      <c r="G222" s="25"/>
    </row>
    <row r="223" spans="5:7" ht="10.5" customHeight="1" x14ac:dyDescent="0.2">
      <c r="E223" s="44"/>
      <c r="F223" s="25"/>
      <c r="G223" s="25"/>
    </row>
    <row r="224" spans="5:7" ht="10.5" customHeight="1" x14ac:dyDescent="0.2">
      <c r="E224" s="44"/>
      <c r="F224" s="25"/>
      <c r="G224" s="25"/>
    </row>
    <row r="225" spans="5:7" ht="10.5" customHeight="1" x14ac:dyDescent="0.2">
      <c r="E225" s="44"/>
      <c r="F225" s="25"/>
      <c r="G225" s="25"/>
    </row>
    <row r="226" spans="5:7" ht="10.5" customHeight="1" x14ac:dyDescent="0.2">
      <c r="E226" s="44"/>
      <c r="F226" s="25"/>
      <c r="G226" s="25"/>
    </row>
    <row r="227" spans="5:7" ht="10.5" customHeight="1" x14ac:dyDescent="0.2">
      <c r="E227" s="44"/>
      <c r="F227" s="25"/>
      <c r="G227" s="25"/>
    </row>
    <row r="228" spans="5:7" ht="10.5" customHeight="1" x14ac:dyDescent="0.2">
      <c r="E228" s="44"/>
      <c r="F228" s="25"/>
      <c r="G228" s="25"/>
    </row>
    <row r="229" spans="5:7" ht="10.5" customHeight="1" x14ac:dyDescent="0.2">
      <c r="E229" s="44"/>
      <c r="F229" s="25"/>
      <c r="G229" s="25"/>
    </row>
    <row r="230" spans="5:7" ht="10.5" customHeight="1" x14ac:dyDescent="0.2">
      <c r="E230" s="44"/>
      <c r="F230" s="25"/>
      <c r="G230" s="25"/>
    </row>
    <row r="231" spans="5:7" ht="10.5" customHeight="1" x14ac:dyDescent="0.2">
      <c r="E231" s="44"/>
      <c r="F231" s="25"/>
      <c r="G231" s="25"/>
    </row>
    <row r="232" spans="5:7" ht="10.5" customHeight="1" x14ac:dyDescent="0.2">
      <c r="E232" s="44"/>
      <c r="F232" s="25"/>
      <c r="G232" s="25"/>
    </row>
    <row r="233" spans="5:7" ht="10.5" customHeight="1" x14ac:dyDescent="0.2">
      <c r="E233" s="44"/>
      <c r="F233" s="25"/>
      <c r="G233" s="25"/>
    </row>
    <row r="234" spans="5:7" ht="10.5" customHeight="1" x14ac:dyDescent="0.2">
      <c r="E234" s="44"/>
      <c r="F234" s="25"/>
      <c r="G234" s="25"/>
    </row>
    <row r="235" spans="5:7" ht="10.5" customHeight="1" x14ac:dyDescent="0.2">
      <c r="E235" s="44"/>
      <c r="F235" s="25"/>
      <c r="G235" s="25"/>
    </row>
    <row r="236" spans="5:7" ht="10.5" customHeight="1" x14ac:dyDescent="0.2">
      <c r="E236" s="44"/>
      <c r="F236" s="25"/>
      <c r="G236" s="25"/>
    </row>
    <row r="237" spans="5:7" ht="10.5" customHeight="1" x14ac:dyDescent="0.2">
      <c r="E237" s="44"/>
      <c r="F237" s="25"/>
      <c r="G237" s="25"/>
    </row>
    <row r="238" spans="5:7" ht="10.5" customHeight="1" x14ac:dyDescent="0.2">
      <c r="E238" s="44"/>
      <c r="F238" s="25"/>
      <c r="G238" s="25"/>
    </row>
    <row r="239" spans="5:7" ht="10.5" customHeight="1" x14ac:dyDescent="0.2">
      <c r="E239" s="44"/>
      <c r="F239" s="25"/>
      <c r="G239" s="25"/>
    </row>
    <row r="240" spans="5:7" ht="10.5" customHeight="1" x14ac:dyDescent="0.2">
      <c r="E240" s="44"/>
      <c r="F240" s="25"/>
      <c r="G240" s="25"/>
    </row>
    <row r="241" spans="5:7" ht="10.5" customHeight="1" x14ac:dyDescent="0.2">
      <c r="E241" s="44"/>
      <c r="F241" s="25"/>
      <c r="G241" s="25"/>
    </row>
    <row r="242" spans="5:7" ht="10.5" customHeight="1" x14ac:dyDescent="0.2">
      <c r="E242" s="44"/>
      <c r="F242" s="25"/>
      <c r="G242" s="25"/>
    </row>
    <row r="243" spans="5:7" ht="10.5" customHeight="1" x14ac:dyDescent="0.2">
      <c r="E243" s="44"/>
      <c r="F243" s="25"/>
      <c r="G243" s="25"/>
    </row>
    <row r="244" spans="5:7" ht="10.5" customHeight="1" x14ac:dyDescent="0.2">
      <c r="E244" s="44"/>
      <c r="F244" s="25"/>
      <c r="G244" s="25"/>
    </row>
    <row r="245" spans="5:7" ht="10.5" customHeight="1" x14ac:dyDescent="0.2">
      <c r="E245" s="44"/>
      <c r="F245" s="25"/>
      <c r="G245" s="25"/>
    </row>
    <row r="246" spans="5:7" ht="10.5" customHeight="1" x14ac:dyDescent="0.2">
      <c r="E246" s="44"/>
      <c r="F246" s="25"/>
      <c r="G246" s="25"/>
    </row>
    <row r="247" spans="5:7" ht="10.5" customHeight="1" x14ac:dyDescent="0.2">
      <c r="E247" s="44"/>
      <c r="F247" s="25"/>
      <c r="G247" s="25"/>
    </row>
    <row r="248" spans="5:7" ht="10.5" customHeight="1" x14ac:dyDescent="0.2">
      <c r="E248" s="44"/>
      <c r="F248" s="25"/>
      <c r="G248" s="25"/>
    </row>
    <row r="249" spans="5:7" ht="10.5" customHeight="1" x14ac:dyDescent="0.2">
      <c r="E249" s="44"/>
      <c r="F249" s="25"/>
      <c r="G249" s="25"/>
    </row>
    <row r="250" spans="5:7" ht="10.5" customHeight="1" x14ac:dyDescent="0.2">
      <c r="E250" s="44"/>
      <c r="F250" s="25"/>
      <c r="G250" s="25"/>
    </row>
    <row r="251" spans="5:7" ht="10.5" customHeight="1" x14ac:dyDescent="0.2">
      <c r="E251" s="44"/>
      <c r="F251" s="25"/>
      <c r="G251" s="25"/>
    </row>
    <row r="252" spans="5:7" ht="10.5" customHeight="1" x14ac:dyDescent="0.2">
      <c r="E252" s="44"/>
      <c r="F252" s="25"/>
      <c r="G252" s="25"/>
    </row>
    <row r="253" spans="5:7" ht="10.5" customHeight="1" x14ac:dyDescent="0.2">
      <c r="E253" s="44"/>
      <c r="F253" s="25"/>
      <c r="G253" s="25"/>
    </row>
    <row r="254" spans="5:7" ht="10.5" customHeight="1" x14ac:dyDescent="0.2">
      <c r="E254" s="44"/>
      <c r="F254" s="25"/>
      <c r="G254" s="25"/>
    </row>
    <row r="255" spans="5:7" ht="10.5" customHeight="1" x14ac:dyDescent="0.2">
      <c r="E255" s="44"/>
      <c r="F255" s="25"/>
      <c r="G255" s="25"/>
    </row>
    <row r="256" spans="5:7" ht="10.5" customHeight="1" x14ac:dyDescent="0.2">
      <c r="E256" s="44"/>
      <c r="F256" s="25"/>
      <c r="G256" s="25"/>
    </row>
    <row r="257" spans="5:7" ht="10.5" customHeight="1" x14ac:dyDescent="0.2">
      <c r="E257" s="44"/>
      <c r="F257" s="25"/>
      <c r="G257" s="25"/>
    </row>
    <row r="258" spans="5:7" ht="10.5" customHeight="1" x14ac:dyDescent="0.2">
      <c r="E258" s="44"/>
      <c r="F258" s="25"/>
      <c r="G258" s="25"/>
    </row>
    <row r="259" spans="5:7" ht="10.5" customHeight="1" x14ac:dyDescent="0.2">
      <c r="E259" s="44"/>
      <c r="F259" s="25"/>
      <c r="G259" s="25"/>
    </row>
    <row r="260" spans="5:7" ht="10.5" customHeight="1" x14ac:dyDescent="0.2">
      <c r="E260" s="44"/>
      <c r="F260" s="25"/>
      <c r="G260" s="25"/>
    </row>
    <row r="261" spans="5:7" ht="10.5" customHeight="1" x14ac:dyDescent="0.2">
      <c r="E261" s="44"/>
      <c r="F261" s="25"/>
      <c r="G261" s="25"/>
    </row>
    <row r="262" spans="5:7" ht="10.5" customHeight="1" x14ac:dyDescent="0.2">
      <c r="E262" s="44"/>
      <c r="F262" s="25"/>
      <c r="G262" s="25"/>
    </row>
    <row r="263" spans="5:7" ht="10.5" customHeight="1" x14ac:dyDescent="0.2">
      <c r="E263" s="44"/>
      <c r="F263" s="25"/>
      <c r="G263" s="25"/>
    </row>
    <row r="264" spans="5:7" ht="10.5" customHeight="1" x14ac:dyDescent="0.2">
      <c r="E264" s="44"/>
      <c r="F264" s="25"/>
      <c r="G264" s="25"/>
    </row>
    <row r="265" spans="5:7" ht="10.5" customHeight="1" x14ac:dyDescent="0.2">
      <c r="E265" s="44"/>
      <c r="F265" s="25"/>
      <c r="G265" s="25"/>
    </row>
    <row r="266" spans="5:7" ht="10.5" customHeight="1" x14ac:dyDescent="0.2">
      <c r="E266" s="44"/>
      <c r="F266" s="25"/>
      <c r="G266" s="25"/>
    </row>
    <row r="267" spans="5:7" ht="10.5" customHeight="1" x14ac:dyDescent="0.2">
      <c r="E267" s="44"/>
      <c r="F267" s="25"/>
      <c r="G267" s="25"/>
    </row>
    <row r="268" spans="5:7" ht="10.5" customHeight="1" x14ac:dyDescent="0.2">
      <c r="E268" s="44"/>
      <c r="F268" s="25"/>
      <c r="G268" s="25"/>
    </row>
    <row r="269" spans="5:7" ht="10.5" customHeight="1" x14ac:dyDescent="0.2">
      <c r="E269" s="44"/>
      <c r="F269" s="25"/>
      <c r="G269" s="25"/>
    </row>
    <row r="270" spans="5:7" ht="10.5" customHeight="1" x14ac:dyDescent="0.2">
      <c r="E270" s="44"/>
      <c r="F270" s="25"/>
      <c r="G270" s="25"/>
    </row>
    <row r="271" spans="5:7" ht="10.5" customHeight="1" x14ac:dyDescent="0.2">
      <c r="E271" s="44"/>
      <c r="F271" s="25"/>
      <c r="G271" s="25"/>
    </row>
    <row r="272" spans="5:7" ht="10.5" customHeight="1" x14ac:dyDescent="0.2">
      <c r="E272" s="44"/>
      <c r="F272" s="25"/>
      <c r="G272" s="25"/>
    </row>
    <row r="273" spans="5:7" ht="10.5" customHeight="1" x14ac:dyDescent="0.2">
      <c r="E273" s="44"/>
      <c r="F273" s="25"/>
      <c r="G273" s="25"/>
    </row>
    <row r="274" spans="5:7" ht="10.5" customHeight="1" x14ac:dyDescent="0.2">
      <c r="E274" s="44"/>
      <c r="F274" s="25"/>
      <c r="G274" s="25"/>
    </row>
    <row r="275" spans="5:7" ht="10.5" customHeight="1" x14ac:dyDescent="0.2">
      <c r="E275" s="44"/>
      <c r="F275" s="25"/>
      <c r="G275" s="25"/>
    </row>
    <row r="276" spans="5:7" ht="10.5" customHeight="1" x14ac:dyDescent="0.2">
      <c r="E276" s="44"/>
      <c r="F276" s="25"/>
      <c r="G276" s="25"/>
    </row>
    <row r="277" spans="5:7" ht="10.5" customHeight="1" x14ac:dyDescent="0.2">
      <c r="E277" s="44"/>
      <c r="F277" s="25"/>
      <c r="G277" s="25"/>
    </row>
    <row r="278" spans="5:7" ht="10.5" customHeight="1" x14ac:dyDescent="0.2">
      <c r="E278" s="44"/>
      <c r="F278" s="25"/>
      <c r="G278" s="25"/>
    </row>
    <row r="279" spans="5:7" ht="10.5" customHeight="1" x14ac:dyDescent="0.2">
      <c r="E279" s="44"/>
      <c r="F279" s="25"/>
      <c r="G279" s="25"/>
    </row>
    <row r="280" spans="5:7" ht="10.5" customHeight="1" x14ac:dyDescent="0.2">
      <c r="E280" s="44"/>
      <c r="F280" s="25"/>
      <c r="G280" s="25"/>
    </row>
    <row r="281" spans="5:7" ht="10.5" customHeight="1" x14ac:dyDescent="0.2">
      <c r="E281" s="44"/>
      <c r="F281" s="25"/>
      <c r="G281" s="25"/>
    </row>
    <row r="282" spans="5:7" ht="10.5" customHeight="1" x14ac:dyDescent="0.2">
      <c r="E282" s="44"/>
      <c r="F282" s="25"/>
      <c r="G282" s="25"/>
    </row>
    <row r="283" spans="5:7" ht="10.5" customHeight="1" x14ac:dyDescent="0.2">
      <c r="E283" s="44"/>
      <c r="F283" s="25"/>
      <c r="G283" s="25"/>
    </row>
    <row r="284" spans="5:7" ht="10.5" customHeight="1" x14ac:dyDescent="0.2">
      <c r="E284" s="44"/>
      <c r="F284" s="25"/>
      <c r="G284" s="25"/>
    </row>
    <row r="285" spans="5:7" ht="10.5" customHeight="1" x14ac:dyDescent="0.2">
      <c r="E285" s="44"/>
      <c r="F285" s="25"/>
      <c r="G285" s="25"/>
    </row>
    <row r="286" spans="5:7" ht="10.5" customHeight="1" x14ac:dyDescent="0.2">
      <c r="E286" s="44"/>
      <c r="F286" s="25"/>
      <c r="G286" s="25"/>
    </row>
    <row r="287" spans="5:7" ht="10.5" customHeight="1" x14ac:dyDescent="0.2">
      <c r="E287" s="44"/>
      <c r="F287" s="25"/>
      <c r="G287" s="25"/>
    </row>
    <row r="288" spans="5:7" ht="10.5" customHeight="1" x14ac:dyDescent="0.2">
      <c r="E288" s="44"/>
      <c r="F288" s="25"/>
      <c r="G288" s="25"/>
    </row>
    <row r="289" spans="5:7" ht="10.5" customHeight="1" x14ac:dyDescent="0.2">
      <c r="E289" s="44"/>
      <c r="F289" s="25"/>
      <c r="G289" s="25"/>
    </row>
    <row r="290" spans="5:7" ht="10.5" customHeight="1" x14ac:dyDescent="0.2">
      <c r="E290" s="44"/>
      <c r="F290" s="25"/>
      <c r="G290" s="25"/>
    </row>
    <row r="291" spans="5:7" ht="10.5" customHeight="1" x14ac:dyDescent="0.2">
      <c r="E291" s="44"/>
      <c r="F291" s="25"/>
      <c r="G291" s="25"/>
    </row>
    <row r="292" spans="5:7" ht="10.5" customHeight="1" x14ac:dyDescent="0.2">
      <c r="E292" s="44"/>
      <c r="F292" s="25"/>
      <c r="G292" s="25"/>
    </row>
    <row r="293" spans="5:7" ht="10.5" customHeight="1" x14ac:dyDescent="0.2">
      <c r="E293" s="44"/>
      <c r="F293" s="25"/>
      <c r="G293" s="25"/>
    </row>
    <row r="294" spans="5:7" ht="10.5" customHeight="1" x14ac:dyDescent="0.2">
      <c r="E294" s="44"/>
      <c r="F294" s="25"/>
      <c r="G294" s="25"/>
    </row>
    <row r="295" spans="5:7" ht="10.5" customHeight="1" x14ac:dyDescent="0.2">
      <c r="E295" s="44"/>
      <c r="F295" s="25"/>
      <c r="G295" s="25"/>
    </row>
    <row r="296" spans="5:7" ht="10.5" customHeight="1" x14ac:dyDescent="0.2">
      <c r="E296" s="44"/>
      <c r="F296" s="25"/>
      <c r="G296" s="25"/>
    </row>
    <row r="297" spans="5:7" ht="10.5" customHeight="1" x14ac:dyDescent="0.2">
      <c r="E297" s="44"/>
      <c r="F297" s="25"/>
      <c r="G297" s="25"/>
    </row>
    <row r="298" spans="5:7" ht="10.5" customHeight="1" x14ac:dyDescent="0.2">
      <c r="E298" s="44"/>
      <c r="F298" s="25"/>
      <c r="G298" s="25"/>
    </row>
    <row r="299" spans="5:7" ht="10.5" customHeight="1" x14ac:dyDescent="0.2">
      <c r="E299" s="44"/>
      <c r="F299" s="25"/>
      <c r="G299" s="25"/>
    </row>
    <row r="300" spans="5:7" ht="10.5" customHeight="1" x14ac:dyDescent="0.2">
      <c r="E300" s="44"/>
      <c r="F300" s="25"/>
      <c r="G300" s="25"/>
    </row>
    <row r="301" spans="5:7" ht="10.5" customHeight="1" x14ac:dyDescent="0.2">
      <c r="E301" s="44"/>
      <c r="F301" s="25"/>
      <c r="G301" s="25"/>
    </row>
    <row r="302" spans="5:7" ht="10.5" customHeight="1" x14ac:dyDescent="0.2">
      <c r="E302" s="44"/>
      <c r="F302" s="25"/>
      <c r="G302" s="25"/>
    </row>
    <row r="303" spans="5:7" ht="10.5" customHeight="1" x14ac:dyDescent="0.2">
      <c r="E303" s="44"/>
      <c r="F303" s="25"/>
      <c r="G303" s="25"/>
    </row>
    <row r="304" spans="5:7" ht="10.5" customHeight="1" x14ac:dyDescent="0.2">
      <c r="E304" s="44"/>
      <c r="F304" s="25"/>
      <c r="G304" s="25"/>
    </row>
    <row r="305" spans="5:7" ht="10.5" customHeight="1" x14ac:dyDescent="0.2">
      <c r="E305" s="44"/>
      <c r="F305" s="25"/>
      <c r="G305" s="25"/>
    </row>
    <row r="306" spans="5:7" ht="10.5" customHeight="1" x14ac:dyDescent="0.2">
      <c r="E306" s="44"/>
      <c r="F306" s="25"/>
      <c r="G306" s="25"/>
    </row>
    <row r="307" spans="5:7" ht="10.5" customHeight="1" x14ac:dyDescent="0.2">
      <c r="E307" s="44"/>
      <c r="F307" s="25"/>
      <c r="G307" s="25"/>
    </row>
    <row r="308" spans="5:7" ht="10.5" customHeight="1" x14ac:dyDescent="0.2">
      <c r="E308" s="44"/>
      <c r="F308" s="25"/>
      <c r="G308" s="25"/>
    </row>
    <row r="309" spans="5:7" ht="10.5" customHeight="1" x14ac:dyDescent="0.2">
      <c r="E309" s="44"/>
      <c r="F309" s="25"/>
      <c r="G309" s="25"/>
    </row>
    <row r="310" spans="5:7" ht="10.5" customHeight="1" x14ac:dyDescent="0.2">
      <c r="E310" s="44"/>
      <c r="F310" s="25"/>
      <c r="G310" s="25"/>
    </row>
    <row r="311" spans="5:7" ht="10.5" customHeight="1" x14ac:dyDescent="0.2">
      <c r="E311" s="44"/>
      <c r="F311" s="25"/>
      <c r="G311" s="25"/>
    </row>
    <row r="312" spans="5:7" ht="10.5" customHeight="1" x14ac:dyDescent="0.2">
      <c r="E312" s="44"/>
      <c r="F312" s="25"/>
      <c r="G312" s="25"/>
    </row>
    <row r="313" spans="5:7" ht="10.5" customHeight="1" x14ac:dyDescent="0.2">
      <c r="E313" s="44"/>
      <c r="F313" s="25"/>
      <c r="G313" s="25"/>
    </row>
    <row r="314" spans="5:7" ht="10.5" customHeight="1" x14ac:dyDescent="0.2">
      <c r="E314" s="44"/>
      <c r="F314" s="25"/>
      <c r="G314" s="25"/>
    </row>
    <row r="315" spans="5:7" ht="10.5" customHeight="1" x14ac:dyDescent="0.2">
      <c r="E315" s="44"/>
      <c r="F315" s="25"/>
      <c r="G315" s="25"/>
    </row>
    <row r="316" spans="5:7" ht="10.5" customHeight="1" x14ac:dyDescent="0.2">
      <c r="E316" s="44"/>
      <c r="F316" s="25"/>
      <c r="G316" s="25"/>
    </row>
    <row r="317" spans="5:7" ht="10.5" customHeight="1" x14ac:dyDescent="0.2">
      <c r="E317" s="44"/>
      <c r="F317" s="25"/>
      <c r="G317" s="25"/>
    </row>
    <row r="318" spans="5:7" ht="10.5" customHeight="1" x14ac:dyDescent="0.2">
      <c r="E318" s="44"/>
      <c r="F318" s="25"/>
      <c r="G318" s="25"/>
    </row>
    <row r="319" spans="5:7" ht="10.5" customHeight="1" x14ac:dyDescent="0.2">
      <c r="E319" s="44"/>
      <c r="F319" s="25"/>
      <c r="G319" s="25"/>
    </row>
    <row r="320" spans="5:7" ht="10.5" customHeight="1" x14ac:dyDescent="0.2">
      <c r="E320" s="44"/>
      <c r="F320" s="25"/>
      <c r="G320" s="25"/>
    </row>
    <row r="321" spans="5:7" ht="10.5" customHeight="1" x14ac:dyDescent="0.2">
      <c r="E321" s="44"/>
      <c r="F321" s="25"/>
      <c r="G321" s="25"/>
    </row>
    <row r="322" spans="5:7" ht="10.5" customHeight="1" x14ac:dyDescent="0.2">
      <c r="E322" s="44"/>
      <c r="F322" s="25"/>
      <c r="G322" s="25"/>
    </row>
    <row r="323" spans="5:7" ht="10.5" customHeight="1" x14ac:dyDescent="0.2">
      <c r="E323" s="44"/>
      <c r="F323" s="25"/>
      <c r="G323" s="25"/>
    </row>
    <row r="324" spans="5:7" ht="10.5" customHeight="1" x14ac:dyDescent="0.2">
      <c r="E324" s="44"/>
      <c r="F324" s="25"/>
      <c r="G324" s="25"/>
    </row>
    <row r="325" spans="5:7" ht="10.5" customHeight="1" x14ac:dyDescent="0.2">
      <c r="E325" s="44"/>
      <c r="F325" s="25"/>
      <c r="G325" s="25"/>
    </row>
    <row r="326" spans="5:7" ht="10.5" customHeight="1" x14ac:dyDescent="0.2">
      <c r="E326" s="44"/>
      <c r="F326" s="25"/>
      <c r="G326" s="25"/>
    </row>
    <row r="327" spans="5:7" ht="10.5" customHeight="1" x14ac:dyDescent="0.2">
      <c r="E327" s="44"/>
      <c r="F327" s="25"/>
      <c r="G327" s="25"/>
    </row>
    <row r="328" spans="5:7" ht="10.5" customHeight="1" x14ac:dyDescent="0.2">
      <c r="E328" s="44"/>
      <c r="F328" s="25"/>
      <c r="G328" s="25"/>
    </row>
    <row r="329" spans="5:7" ht="10.5" customHeight="1" x14ac:dyDescent="0.2">
      <c r="E329" s="44"/>
      <c r="F329" s="25"/>
      <c r="G329" s="25"/>
    </row>
    <row r="330" spans="5:7" ht="10.5" customHeight="1" x14ac:dyDescent="0.2">
      <c r="E330" s="44"/>
      <c r="F330" s="25"/>
      <c r="G330" s="25"/>
    </row>
    <row r="331" spans="5:7" ht="10.5" customHeight="1" x14ac:dyDescent="0.2">
      <c r="E331" s="44"/>
      <c r="F331" s="25"/>
      <c r="G331" s="25"/>
    </row>
    <row r="332" spans="5:7" ht="10.5" customHeight="1" x14ac:dyDescent="0.2">
      <c r="E332" s="44"/>
      <c r="F332" s="25"/>
      <c r="G332" s="25"/>
    </row>
    <row r="333" spans="5:7" ht="10.5" customHeight="1" x14ac:dyDescent="0.2">
      <c r="E333" s="44"/>
      <c r="F333" s="25"/>
      <c r="G333" s="25"/>
    </row>
    <row r="334" spans="5:7" ht="10.5" customHeight="1" x14ac:dyDescent="0.2">
      <c r="E334" s="44"/>
      <c r="F334" s="25"/>
      <c r="G334" s="25"/>
    </row>
    <row r="335" spans="5:7" ht="10.5" customHeight="1" x14ac:dyDescent="0.2">
      <c r="E335" s="44"/>
      <c r="F335" s="25"/>
      <c r="G335" s="25"/>
    </row>
    <row r="336" spans="5:7" ht="10.5" customHeight="1" x14ac:dyDescent="0.2">
      <c r="E336" s="44"/>
      <c r="F336" s="25"/>
      <c r="G336" s="25"/>
    </row>
    <row r="337" spans="5:7" ht="10.5" customHeight="1" x14ac:dyDescent="0.2">
      <c r="E337" s="44"/>
      <c r="F337" s="25"/>
      <c r="G337" s="25"/>
    </row>
    <row r="338" spans="5:7" ht="10.5" customHeight="1" x14ac:dyDescent="0.2">
      <c r="E338" s="44"/>
      <c r="F338" s="25"/>
      <c r="G338" s="25"/>
    </row>
    <row r="339" spans="5:7" ht="10.5" customHeight="1" x14ac:dyDescent="0.2">
      <c r="E339" s="44"/>
      <c r="F339" s="25"/>
      <c r="G339" s="25"/>
    </row>
    <row r="340" spans="5:7" ht="10.5" customHeight="1" x14ac:dyDescent="0.2">
      <c r="E340" s="44"/>
      <c r="F340" s="25"/>
      <c r="G340" s="25"/>
    </row>
    <row r="341" spans="5:7" ht="10.5" customHeight="1" x14ac:dyDescent="0.2">
      <c r="E341" s="44"/>
      <c r="F341" s="25"/>
      <c r="G341" s="25"/>
    </row>
    <row r="342" spans="5:7" ht="10.5" customHeight="1" x14ac:dyDescent="0.2">
      <c r="E342" s="44"/>
      <c r="F342" s="25"/>
      <c r="G342" s="25"/>
    </row>
    <row r="343" spans="5:7" ht="10.5" customHeight="1" x14ac:dyDescent="0.2">
      <c r="E343" s="44"/>
      <c r="F343" s="25"/>
      <c r="G343" s="25"/>
    </row>
    <row r="344" spans="5:7" ht="10.5" customHeight="1" x14ac:dyDescent="0.2">
      <c r="E344" s="44"/>
      <c r="F344" s="25"/>
      <c r="G344" s="25"/>
    </row>
    <row r="345" spans="5:7" ht="10.5" customHeight="1" x14ac:dyDescent="0.2">
      <c r="E345" s="44"/>
      <c r="F345" s="25"/>
      <c r="G345" s="25"/>
    </row>
    <row r="346" spans="5:7" ht="10.5" customHeight="1" x14ac:dyDescent="0.2">
      <c r="E346" s="44"/>
      <c r="F346" s="25"/>
      <c r="G346" s="25"/>
    </row>
    <row r="347" spans="5:7" ht="10.5" customHeight="1" x14ac:dyDescent="0.2">
      <c r="E347" s="44"/>
      <c r="F347" s="25"/>
      <c r="G347" s="25"/>
    </row>
    <row r="348" spans="5:7" ht="10.5" customHeight="1" x14ac:dyDescent="0.2">
      <c r="E348" s="44"/>
      <c r="F348" s="25"/>
      <c r="G348" s="25"/>
    </row>
    <row r="349" spans="5:7" ht="10.5" customHeight="1" x14ac:dyDescent="0.2">
      <c r="E349" s="44"/>
      <c r="F349" s="25"/>
      <c r="G349" s="25"/>
    </row>
    <row r="350" spans="5:7" ht="10.5" customHeight="1" x14ac:dyDescent="0.2">
      <c r="E350" s="44"/>
      <c r="F350" s="25"/>
      <c r="G350" s="25"/>
    </row>
    <row r="351" spans="5:7" ht="10.5" customHeight="1" x14ac:dyDescent="0.2">
      <c r="E351" s="44"/>
      <c r="F351" s="25"/>
      <c r="G351" s="25"/>
    </row>
    <row r="352" spans="5:7" ht="10.5" customHeight="1" x14ac:dyDescent="0.2">
      <c r="E352" s="44"/>
      <c r="F352" s="25"/>
      <c r="G352" s="25"/>
    </row>
    <row r="353" spans="5:7" ht="10.5" customHeight="1" x14ac:dyDescent="0.2">
      <c r="E353" s="44"/>
      <c r="F353" s="25"/>
      <c r="G353" s="25"/>
    </row>
    <row r="354" spans="5:7" ht="10.5" customHeight="1" x14ac:dyDescent="0.2">
      <c r="E354" s="44"/>
      <c r="F354" s="25"/>
      <c r="G354" s="25"/>
    </row>
    <row r="355" spans="5:7" ht="10.5" customHeight="1" x14ac:dyDescent="0.2">
      <c r="E355" s="44"/>
      <c r="F355" s="25"/>
      <c r="G355" s="25"/>
    </row>
    <row r="356" spans="5:7" ht="10.5" customHeight="1" x14ac:dyDescent="0.2">
      <c r="E356" s="44"/>
      <c r="F356" s="25"/>
      <c r="G356" s="25"/>
    </row>
    <row r="357" spans="5:7" ht="10.5" customHeight="1" x14ac:dyDescent="0.2">
      <c r="E357" s="44"/>
      <c r="F357" s="25"/>
      <c r="G357" s="25"/>
    </row>
    <row r="358" spans="5:7" ht="10.5" customHeight="1" x14ac:dyDescent="0.2">
      <c r="E358" s="44"/>
      <c r="F358" s="25"/>
      <c r="G358" s="25"/>
    </row>
    <row r="359" spans="5:7" ht="10.5" customHeight="1" x14ac:dyDescent="0.2">
      <c r="E359" s="44"/>
      <c r="F359" s="25"/>
      <c r="G359" s="25"/>
    </row>
    <row r="360" spans="5:7" ht="10.5" customHeight="1" x14ac:dyDescent="0.2">
      <c r="E360" s="44"/>
      <c r="F360" s="25"/>
      <c r="G360" s="25"/>
    </row>
    <row r="361" spans="5:7" ht="10.5" customHeight="1" x14ac:dyDescent="0.2">
      <c r="E361" s="44"/>
      <c r="F361" s="25"/>
      <c r="G361" s="25"/>
    </row>
    <row r="362" spans="5:7" ht="10.5" customHeight="1" x14ac:dyDescent="0.2">
      <c r="E362" s="44"/>
      <c r="F362" s="25"/>
      <c r="G362" s="25"/>
    </row>
    <row r="363" spans="5:7" ht="10.5" customHeight="1" x14ac:dyDescent="0.2">
      <c r="E363" s="44"/>
      <c r="F363" s="25"/>
      <c r="G363" s="25"/>
    </row>
    <row r="364" spans="5:7" ht="10.5" customHeight="1" x14ac:dyDescent="0.2">
      <c r="E364" s="44"/>
      <c r="F364" s="25"/>
      <c r="G364" s="25"/>
    </row>
    <row r="365" spans="5:7" ht="10.5" customHeight="1" x14ac:dyDescent="0.2">
      <c r="E365" s="44"/>
      <c r="F365" s="25"/>
      <c r="G365" s="25"/>
    </row>
    <row r="366" spans="5:7" ht="10.5" customHeight="1" x14ac:dyDescent="0.2">
      <c r="E366" s="44"/>
      <c r="F366" s="25"/>
      <c r="G366" s="25"/>
    </row>
    <row r="367" spans="5:7" ht="10.5" customHeight="1" x14ac:dyDescent="0.2">
      <c r="E367" s="44"/>
      <c r="F367" s="25"/>
      <c r="G367" s="25"/>
    </row>
    <row r="368" spans="5:7" ht="10.5" customHeight="1" x14ac:dyDescent="0.2">
      <c r="E368" s="44"/>
      <c r="F368" s="25"/>
      <c r="G368" s="25"/>
    </row>
    <row r="369" spans="5:7" ht="10.5" customHeight="1" x14ac:dyDescent="0.2">
      <c r="E369" s="44"/>
      <c r="F369" s="25"/>
      <c r="G369" s="25"/>
    </row>
    <row r="370" spans="5:7" ht="10.5" customHeight="1" x14ac:dyDescent="0.2">
      <c r="E370" s="44"/>
      <c r="F370" s="25"/>
      <c r="G370" s="25"/>
    </row>
    <row r="371" spans="5:7" ht="10.5" customHeight="1" x14ac:dyDescent="0.2">
      <c r="E371" s="44"/>
      <c r="F371" s="25"/>
      <c r="G371" s="25"/>
    </row>
    <row r="372" spans="5:7" ht="10.5" customHeight="1" x14ac:dyDescent="0.2">
      <c r="E372" s="44"/>
      <c r="F372" s="25"/>
      <c r="G372" s="25"/>
    </row>
    <row r="373" spans="5:7" ht="10.5" customHeight="1" x14ac:dyDescent="0.2">
      <c r="E373" s="44"/>
      <c r="F373" s="25"/>
      <c r="G373" s="25"/>
    </row>
    <row r="374" spans="5:7" ht="10.5" customHeight="1" x14ac:dyDescent="0.2">
      <c r="E374" s="44"/>
      <c r="F374" s="25"/>
      <c r="G374" s="25"/>
    </row>
    <row r="375" spans="5:7" ht="10.5" customHeight="1" x14ac:dyDescent="0.2">
      <c r="E375" s="44"/>
      <c r="F375" s="25"/>
      <c r="G375" s="25"/>
    </row>
    <row r="376" spans="5:7" ht="10.5" customHeight="1" x14ac:dyDescent="0.2">
      <c r="E376" s="44"/>
      <c r="F376" s="25"/>
      <c r="G376" s="25"/>
    </row>
    <row r="377" spans="5:7" ht="10.5" customHeight="1" x14ac:dyDescent="0.2">
      <c r="E377" s="44"/>
      <c r="F377" s="25"/>
      <c r="G377" s="25"/>
    </row>
    <row r="378" spans="5:7" ht="10.5" customHeight="1" x14ac:dyDescent="0.2">
      <c r="E378" s="44"/>
      <c r="F378" s="25"/>
      <c r="G378" s="25"/>
    </row>
    <row r="379" spans="5:7" ht="10.5" customHeight="1" x14ac:dyDescent="0.2">
      <c r="E379" s="44"/>
      <c r="F379" s="25"/>
      <c r="G379" s="25"/>
    </row>
    <row r="380" spans="5:7" ht="10.5" customHeight="1" x14ac:dyDescent="0.2">
      <c r="E380" s="44"/>
      <c r="F380" s="25"/>
      <c r="G380" s="25"/>
    </row>
    <row r="381" spans="5:7" ht="10.5" customHeight="1" x14ac:dyDescent="0.2">
      <c r="E381" s="44"/>
      <c r="F381" s="25"/>
      <c r="G381" s="25"/>
    </row>
    <row r="382" spans="5:7" ht="10.5" customHeight="1" x14ac:dyDescent="0.2"/>
    <row r="383" spans="5:7" ht="10.5" customHeight="1" x14ac:dyDescent="0.2"/>
    <row r="384" spans="5:7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61759" spans="7:7" x14ac:dyDescent="0.2">
      <c r="G61759" s="26"/>
    </row>
  </sheetData>
  <mergeCells count="29">
    <mergeCell ref="E5:G5"/>
    <mergeCell ref="E6:G6"/>
    <mergeCell ref="G12:G13"/>
    <mergeCell ref="E69:F70"/>
    <mergeCell ref="E72:F73"/>
    <mergeCell ref="F12:F13"/>
    <mergeCell ref="E41:F41"/>
    <mergeCell ref="E42:F42"/>
    <mergeCell ref="B81:G82"/>
    <mergeCell ref="B63:G65"/>
    <mergeCell ref="C69:D70"/>
    <mergeCell ref="C72:D73"/>
    <mergeCell ref="C75:D76"/>
    <mergeCell ref="C12:C13"/>
    <mergeCell ref="B2:C7"/>
    <mergeCell ref="C9:F10"/>
    <mergeCell ref="I66:K67"/>
    <mergeCell ref="H78:I79"/>
    <mergeCell ref="J78:K79"/>
    <mergeCell ref="H69:I70"/>
    <mergeCell ref="H72:I73"/>
    <mergeCell ref="H75:I76"/>
    <mergeCell ref="J69:K70"/>
    <mergeCell ref="J72:K73"/>
    <mergeCell ref="J75:K76"/>
    <mergeCell ref="B12:B13"/>
    <mergeCell ref="D12:D13"/>
    <mergeCell ref="E12:E13"/>
    <mergeCell ref="E75:F76"/>
  </mergeCells>
  <phoneticPr fontId="0" type="noConversion"/>
  <pageMargins left="0.19685039370078741" right="0.39370078740157483" top="0.19685039370078741" bottom="0.59055118110236227" header="0" footer="0.39370078740157483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GENERADORES</vt:lpstr>
      <vt:lpstr>PRESUPUESTO</vt:lpstr>
      <vt:lpstr>GENERADORES!Print_Area</vt:lpstr>
      <vt:lpstr>PRESUPUESTO!Print_Area</vt:lpstr>
      <vt:lpstr>GENERADORES!Print_Titles</vt:lpstr>
      <vt:lpstr>PRESUPUESTO!Print_Titles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Cristell Gomez Rodriguez</cp:lastModifiedBy>
  <cp:lastPrinted>2024-09-18T16:08:21Z</cp:lastPrinted>
  <dcterms:created xsi:type="dcterms:W3CDTF">1999-08-26T15:12:21Z</dcterms:created>
  <dcterms:modified xsi:type="dcterms:W3CDTF">2025-07-03T19:43:18Z</dcterms:modified>
</cp:coreProperties>
</file>