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\Desktop\"/>
    </mc:Choice>
  </mc:AlternateContent>
  <xr:revisionPtr revIDLastSave="0" documentId="13_ncr:1_{2C554D61-8F9B-4617-AD89-50097C4B5D1C}" xr6:coauthVersionLast="47" xr6:coauthVersionMax="47" xr10:uidLastSave="{00000000-0000-0000-0000-000000000000}"/>
  <bookViews>
    <workbookView xWindow="-108" yWindow="-108" windowWidth="23256" windowHeight="12456" xr2:uid="{CC2B9187-A8F7-41DC-8E82-6AF1188F0AD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9" i="1"/>
  <c r="H13" i="1"/>
  <c r="E30" i="1"/>
  <c r="G13" i="1" s="1"/>
  <c r="J13" i="1" l="1"/>
  <c r="J18" i="1" s="1"/>
  <c r="G18" i="1" l="1"/>
  <c r="H18" i="1"/>
  <c r="K18" i="1" s="1"/>
  <c r="H30" i="1"/>
</calcChain>
</file>

<file path=xl/sharedStrings.xml><?xml version="1.0" encoding="utf-8"?>
<sst xmlns="http://schemas.openxmlformats.org/spreadsheetml/2006/main" count="77" uniqueCount="71">
  <si>
    <t>arroz japones</t>
  </si>
  <si>
    <t>azucar</t>
  </si>
  <si>
    <t>700g.</t>
  </si>
  <si>
    <t xml:space="preserve">500g. </t>
  </si>
  <si>
    <t>500ml</t>
  </si>
  <si>
    <t>vinagre de arroz</t>
  </si>
  <si>
    <t>sal</t>
  </si>
  <si>
    <t xml:space="preserve">50g. </t>
  </si>
  <si>
    <t>camaron</t>
  </si>
  <si>
    <t>30 piezas  1/2 kg</t>
  </si>
  <si>
    <t xml:space="preserve">3 piezas </t>
  </si>
  <si>
    <t>huevos</t>
  </si>
  <si>
    <t>10 g</t>
  </si>
  <si>
    <t>pimienta molida</t>
  </si>
  <si>
    <t>salsa inglesa</t>
  </si>
  <si>
    <t xml:space="preserve">30 ml </t>
  </si>
  <si>
    <t>relleno</t>
  </si>
  <si>
    <t xml:space="preserve">2 piezas </t>
  </si>
  <si>
    <t>mango</t>
  </si>
  <si>
    <t>aguacates</t>
  </si>
  <si>
    <t xml:space="preserve">1 barra </t>
  </si>
  <si>
    <t>queso crema</t>
  </si>
  <si>
    <t>10 hojas</t>
  </si>
  <si>
    <t>alga marina</t>
  </si>
  <si>
    <t>aderezo</t>
  </si>
  <si>
    <t xml:space="preserve">40 ml </t>
  </si>
  <si>
    <t>moztaza</t>
  </si>
  <si>
    <t xml:space="preserve">1/2 taza </t>
  </si>
  <si>
    <t>mayonesa</t>
  </si>
  <si>
    <t>2 manojos</t>
  </si>
  <si>
    <t>cilantro</t>
  </si>
  <si>
    <t xml:space="preserve">1 pieza </t>
  </si>
  <si>
    <t>apio</t>
  </si>
  <si>
    <t xml:space="preserve">1 trozo </t>
  </si>
  <si>
    <t>jengibre</t>
  </si>
  <si>
    <t>1 diente</t>
  </si>
  <si>
    <t>ajo</t>
  </si>
  <si>
    <t>limon</t>
  </si>
  <si>
    <t>20 g</t>
  </si>
  <si>
    <t>arina</t>
  </si>
  <si>
    <t>50 g.</t>
  </si>
  <si>
    <t>pan molido</t>
  </si>
  <si>
    <t>ingredientes</t>
  </si>
  <si>
    <t>materia prima</t>
  </si>
  <si>
    <t>total</t>
  </si>
  <si>
    <t xml:space="preserve">mano de obra </t>
  </si>
  <si>
    <t>costos indirectos de fabricacion</t>
  </si>
  <si>
    <t xml:space="preserve">agua </t>
  </si>
  <si>
    <t>gas</t>
  </si>
  <si>
    <t>luz</t>
  </si>
  <si>
    <t>costo total</t>
  </si>
  <si>
    <t>gasto de produccion</t>
  </si>
  <si>
    <t>Un paq. de algas marinas contiene 10 hojas en cada rollo  se saca 9 piezas de sushi ya preparado obteniendo un total de 90 piezas de sushi. Por cada orden contiene 9 piezas obteniendo un total de 10 ordenes con un costo de $ 110.00</t>
  </si>
  <si>
    <t xml:space="preserve"> </t>
  </si>
  <si>
    <t>mano de obra</t>
  </si>
  <si>
    <t>costos indirectos de fabricaccion</t>
  </si>
  <si>
    <t>Costo unitario de fabricacion (CUF)</t>
  </si>
  <si>
    <t>Costo general</t>
  </si>
  <si>
    <t xml:space="preserve">Gasto de produccion </t>
  </si>
  <si>
    <t xml:space="preserve">costo de venta </t>
  </si>
  <si>
    <t>ganancia total</t>
  </si>
  <si>
    <t xml:space="preserve">costo de produccion </t>
  </si>
  <si>
    <t>ingredintes de sushi</t>
  </si>
  <si>
    <t>ganancia por orden</t>
  </si>
  <si>
    <t>GRADO: 2DO GRADO</t>
  </si>
  <si>
    <t>GRUPO: "C"</t>
  </si>
  <si>
    <t>MATERIA: CONTABILIDAD DE COSTOS</t>
  </si>
  <si>
    <t>TEMA: COSTOS DE PRODUCCION</t>
  </si>
  <si>
    <t>DOCENTE: YARENI CRISTEL ARCOS MATEO</t>
  </si>
  <si>
    <t>NOMBRE: MARIA DEL CARMEN RUIZ MENDEZ</t>
  </si>
  <si>
    <t xml:space="preserve">UNIVERSIDAD DEL SURESTE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</si>
</sst>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2"/>
      <color theme="1"/>
      <name val="Algerian"/>
      <family val="5"/>
    </font>
    <font>
      <sz val="12"/>
      <color theme="1"/>
      <name val="Arial"/>
      <family val="2"/>
    </font>
    <font>
      <b/>
      <sz val="18"/>
      <color theme="1"/>
      <name val="Algerian"/>
      <family val="5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12" fontId="0" fillId="0" borderId="1" xfId="0" applyNumberFormat="1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4" fontId="0" fillId="0" borderId="1" xfId="1" applyFont="1" applyBorder="1"/>
    <xf numFmtId="44" fontId="0" fillId="0" borderId="6" xfId="1" applyFont="1" applyBorder="1"/>
    <xf numFmtId="44" fontId="0" fillId="0" borderId="0" xfId="1" applyFont="1"/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4" fontId="0" fillId="0" borderId="0" xfId="0" applyNumberFormat="1"/>
    <xf numFmtId="44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44" fontId="2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4" fontId="0" fillId="0" borderId="1" xfId="0" applyNumberFormat="1" applyFont="1" applyBorder="1"/>
    <xf numFmtId="0" fontId="2" fillId="0" borderId="0" xfId="0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0" xfId="0" applyNumberFormat="1" applyBorder="1"/>
    <xf numFmtId="0" fontId="5" fillId="0" borderId="2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44" fontId="0" fillId="0" borderId="1" xfId="1" applyFont="1" applyBorder="1" applyAlignment="1"/>
    <xf numFmtId="0" fontId="0" fillId="0" borderId="5" xfId="0" applyBorder="1" applyAlignment="1"/>
    <xf numFmtId="44" fontId="0" fillId="0" borderId="5" xfId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16" fontId="0" fillId="0" borderId="4" xfId="0" applyNumberFormat="1" applyBorder="1"/>
    <xf numFmtId="16" fontId="0" fillId="0" borderId="5" xfId="0" applyNumberFormat="1" applyBorder="1"/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2" borderId="0" xfId="0" applyFill="1" applyAlignment="1"/>
    <xf numFmtId="0" fontId="0" fillId="2" borderId="0" xfId="0" applyFill="1" applyAlignment="1">
      <alignment horizontal="center"/>
    </xf>
    <xf numFmtId="0" fontId="10" fillId="3" borderId="0" xfId="0" applyFont="1" applyFill="1" applyAlignment="1">
      <alignment vertical="center"/>
    </xf>
    <xf numFmtId="0" fontId="0" fillId="3" borderId="0" xfId="0" applyFill="1" applyAlignment="1">
      <alignment horizont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 wrapText="1"/>
    </xf>
    <xf numFmtId="0" fontId="5" fillId="8" borderId="7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4" fontId="0" fillId="0" borderId="4" xfId="1" applyFont="1" applyBorder="1"/>
    <xf numFmtId="44" fontId="0" fillId="0" borderId="1" xfId="1" applyFont="1" applyBorder="1" applyAlignment="1">
      <alignment horizontal="center" vertical="top"/>
    </xf>
    <xf numFmtId="0" fontId="2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left" vertical="top" wrapText="1"/>
    </xf>
    <xf numFmtId="0" fontId="2" fillId="10" borderId="4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11" fillId="10" borderId="4" xfId="0" applyFont="1" applyFill="1" applyBorder="1" applyAlignment="1">
      <alignment horizontal="center"/>
    </xf>
    <xf numFmtId="0" fontId="11" fillId="10" borderId="7" xfId="0" applyFont="1" applyFill="1" applyBorder="1" applyAlignment="1">
      <alignment horizontal="center"/>
    </xf>
    <xf numFmtId="0" fontId="11" fillId="10" borderId="5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312419</xdr:colOff>
      <xdr:row>20</xdr:row>
      <xdr:rowOff>121920</xdr:rowOff>
    </xdr:from>
    <xdr:to>
      <xdr:col>13</xdr:col>
      <xdr:colOff>473074</xdr:colOff>
      <xdr:row>22</xdr:row>
      <xdr:rowOff>172085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18CB5D-E3C5-40F7-98CF-F9D1D1E6CC8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105" b="21646"/>
        <a:stretch/>
      </xdr:blipFill>
      <xdr:spPr bwMode="auto">
        <a:xfrm>
          <a:off x="9822179" y="5410200"/>
          <a:ext cx="953135" cy="553085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54130-5D56-4096-A581-CE3B459D46BA}">
  <dimension ref="B1:N38"/>
  <sheetViews>
    <sheetView tabSelected="1" topLeftCell="A17" workbookViewId="0">
      <selection activeCell="K4" sqref="K4"/>
    </sheetView>
  </sheetViews>
  <sheetFormatPr baseColWidth="10" defaultRowHeight="14.4" x14ac:dyDescent="0.3"/>
  <cols>
    <col min="2" max="2" width="11.5546875" customWidth="1"/>
  </cols>
  <sheetData>
    <row r="1" spans="2:14" ht="31.2" x14ac:dyDescent="0.6">
      <c r="B1" s="55" t="s">
        <v>61</v>
      </c>
      <c r="C1" s="55"/>
      <c r="D1" s="55"/>
      <c r="E1" s="55"/>
      <c r="F1" s="55"/>
      <c r="G1" s="55"/>
      <c r="H1" s="55"/>
      <c r="I1" s="55"/>
      <c r="J1" s="55"/>
      <c r="K1" s="22"/>
    </row>
    <row r="2" spans="2:14" ht="25.8" customHeight="1" x14ac:dyDescent="0.5">
      <c r="B2" s="56" t="s">
        <v>62</v>
      </c>
      <c r="C2" s="56"/>
      <c r="D2" s="56"/>
      <c r="E2" s="56"/>
      <c r="H2" s="63" t="s">
        <v>53</v>
      </c>
    </row>
    <row r="3" spans="2:14" ht="21" customHeight="1" x14ac:dyDescent="0.4">
      <c r="B3" s="57" t="s">
        <v>51</v>
      </c>
      <c r="C3" s="57"/>
      <c r="D3" s="57"/>
      <c r="E3" s="57"/>
      <c r="H3" s="63"/>
      <c r="I3" s="63"/>
    </row>
    <row r="4" spans="2:14" ht="57.6" customHeight="1" x14ac:dyDescent="0.35">
      <c r="B4" s="58" t="s">
        <v>43</v>
      </c>
      <c r="C4" s="59"/>
      <c r="D4" s="59"/>
      <c r="E4" s="60"/>
      <c r="F4" s="61" t="s">
        <v>45</v>
      </c>
      <c r="G4" s="62"/>
      <c r="H4" s="64" t="s">
        <v>46</v>
      </c>
      <c r="I4" s="64"/>
    </row>
    <row r="5" spans="2:14" ht="18" x14ac:dyDescent="0.35">
      <c r="B5" s="10"/>
      <c r="C5" s="11"/>
      <c r="D5" s="11"/>
      <c r="E5" s="12"/>
      <c r="F5" s="27"/>
      <c r="G5" s="28"/>
      <c r="H5" s="31" t="s">
        <v>47</v>
      </c>
      <c r="I5" s="32">
        <v>50</v>
      </c>
      <c r="J5" s="24"/>
      <c r="K5" s="24"/>
    </row>
    <row r="6" spans="2:14" ht="14.4" customHeight="1" x14ac:dyDescent="0.3">
      <c r="B6" s="71" t="s">
        <v>42</v>
      </c>
      <c r="C6" s="72"/>
      <c r="D6" s="72"/>
      <c r="E6" s="9"/>
      <c r="F6" s="66">
        <v>100</v>
      </c>
      <c r="G6" s="29"/>
      <c r="H6" s="33" t="s">
        <v>48</v>
      </c>
      <c r="I6" s="32"/>
      <c r="J6" s="25"/>
      <c r="K6" s="25"/>
      <c r="L6" s="69" t="s">
        <v>52</v>
      </c>
      <c r="M6" s="70"/>
      <c r="N6" s="70"/>
    </row>
    <row r="7" spans="2:14" ht="14.4" customHeight="1" x14ac:dyDescent="0.3">
      <c r="B7" s="1" t="s">
        <v>2</v>
      </c>
      <c r="C7" s="39" t="s">
        <v>0</v>
      </c>
      <c r="D7" s="40"/>
      <c r="E7" s="6">
        <v>52</v>
      </c>
      <c r="F7" s="29"/>
      <c r="G7" s="29"/>
      <c r="H7" s="34" t="s">
        <v>49</v>
      </c>
      <c r="I7" s="29"/>
      <c r="J7" s="25"/>
      <c r="K7" s="25"/>
      <c r="L7" s="70"/>
      <c r="M7" s="70"/>
      <c r="N7" s="70"/>
    </row>
    <row r="8" spans="2:14" ht="14.4" customHeight="1" x14ac:dyDescent="0.3">
      <c r="B8" s="2" t="s">
        <v>4</v>
      </c>
      <c r="C8" s="37" t="s">
        <v>5</v>
      </c>
      <c r="D8" s="38"/>
      <c r="E8" s="65">
        <v>16</v>
      </c>
      <c r="F8" s="25"/>
      <c r="G8" s="25"/>
      <c r="H8" s="30"/>
      <c r="I8" s="25"/>
      <c r="J8" s="25"/>
      <c r="K8" s="25"/>
      <c r="L8" s="70"/>
      <c r="M8" s="70"/>
      <c r="N8" s="70"/>
    </row>
    <row r="9" spans="2:14" ht="14.4" customHeight="1" x14ac:dyDescent="0.3">
      <c r="B9" s="2" t="s">
        <v>3</v>
      </c>
      <c r="C9" s="37" t="s">
        <v>6</v>
      </c>
      <c r="D9" s="38"/>
      <c r="E9" s="65">
        <v>20</v>
      </c>
      <c r="F9" s="25"/>
      <c r="G9" s="25"/>
      <c r="H9" s="30"/>
      <c r="I9" s="25"/>
      <c r="J9" s="25"/>
      <c r="K9" s="25"/>
      <c r="L9" s="69"/>
      <c r="M9" s="70"/>
      <c r="N9" s="70"/>
    </row>
    <row r="10" spans="2:14" ht="14.4" customHeight="1" x14ac:dyDescent="0.3">
      <c r="B10" s="2" t="s">
        <v>7</v>
      </c>
      <c r="C10" s="37" t="s">
        <v>1</v>
      </c>
      <c r="D10" s="38"/>
      <c r="E10" s="6">
        <v>5</v>
      </c>
      <c r="L10" s="70"/>
      <c r="M10" s="70"/>
      <c r="N10" s="70"/>
    </row>
    <row r="11" spans="2:14" ht="14.4" customHeight="1" x14ac:dyDescent="0.3">
      <c r="B11" s="2" t="s">
        <v>9</v>
      </c>
      <c r="C11" s="37" t="s">
        <v>8</v>
      </c>
      <c r="D11" s="38"/>
      <c r="E11" s="6">
        <v>80</v>
      </c>
      <c r="L11" s="70"/>
      <c r="M11" s="70"/>
      <c r="N11" s="70"/>
    </row>
    <row r="12" spans="2:14" ht="57.6" x14ac:dyDescent="0.3">
      <c r="B12" s="2" t="s">
        <v>40</v>
      </c>
      <c r="C12" s="3" t="s">
        <v>41</v>
      </c>
      <c r="D12" s="4"/>
      <c r="E12" s="6">
        <v>29</v>
      </c>
      <c r="G12" s="67" t="s">
        <v>58</v>
      </c>
      <c r="H12" s="67" t="s">
        <v>54</v>
      </c>
      <c r="I12" s="67" t="s">
        <v>55</v>
      </c>
      <c r="J12" s="68" t="s">
        <v>50</v>
      </c>
      <c r="L12" s="70"/>
      <c r="M12" s="70"/>
      <c r="N12" s="70"/>
    </row>
    <row r="13" spans="2:14" x14ac:dyDescent="0.3">
      <c r="B13" s="2" t="s">
        <v>38</v>
      </c>
      <c r="C13" s="37" t="s">
        <v>39</v>
      </c>
      <c r="D13" s="38"/>
      <c r="E13" s="6">
        <v>15</v>
      </c>
      <c r="G13" s="16">
        <f>E30</f>
        <v>463</v>
      </c>
      <c r="H13" s="16">
        <f>F6</f>
        <v>100</v>
      </c>
      <c r="I13" s="16">
        <f>I5</f>
        <v>50</v>
      </c>
      <c r="J13" s="14">
        <f>SUM(G13:I13)</f>
        <v>613</v>
      </c>
      <c r="K13" s="26"/>
      <c r="L13" s="19"/>
      <c r="M13" s="19"/>
      <c r="N13" s="19"/>
    </row>
    <row r="14" spans="2:14" x14ac:dyDescent="0.3">
      <c r="B14" s="2" t="s">
        <v>10</v>
      </c>
      <c r="C14" s="37" t="s">
        <v>11</v>
      </c>
      <c r="D14" s="38"/>
      <c r="E14" s="6">
        <v>10</v>
      </c>
      <c r="G14" s="17" t="s">
        <v>53</v>
      </c>
      <c r="H14" s="17"/>
      <c r="I14" s="18"/>
      <c r="L14" s="19"/>
      <c r="M14" s="19"/>
      <c r="N14" s="19"/>
    </row>
    <row r="15" spans="2:14" x14ac:dyDescent="0.3">
      <c r="B15" s="2" t="s">
        <v>12</v>
      </c>
      <c r="C15" s="37" t="s">
        <v>13</v>
      </c>
      <c r="D15" s="38"/>
      <c r="E15" s="6">
        <v>10</v>
      </c>
    </row>
    <row r="16" spans="2:14" x14ac:dyDescent="0.3">
      <c r="B16" s="2" t="s">
        <v>15</v>
      </c>
      <c r="C16" s="37" t="s">
        <v>14</v>
      </c>
      <c r="D16" s="38"/>
      <c r="E16" s="6">
        <v>30</v>
      </c>
    </row>
    <row r="17" spans="2:14" ht="57.6" x14ac:dyDescent="0.3">
      <c r="B17" s="71" t="s">
        <v>16</v>
      </c>
      <c r="C17" s="72"/>
      <c r="D17" s="73"/>
      <c r="E17" s="6"/>
      <c r="G17" s="20" t="s">
        <v>56</v>
      </c>
      <c r="H17" s="21" t="s">
        <v>57</v>
      </c>
      <c r="I17" s="21" t="s">
        <v>59</v>
      </c>
      <c r="J17" s="15" t="s">
        <v>60</v>
      </c>
      <c r="K17" s="15" t="s">
        <v>63</v>
      </c>
    </row>
    <row r="18" spans="2:14" x14ac:dyDescent="0.3">
      <c r="B18" s="2" t="s">
        <v>17</v>
      </c>
      <c r="C18" s="37" t="s">
        <v>18</v>
      </c>
      <c r="D18" s="38"/>
      <c r="E18" s="6">
        <v>40</v>
      </c>
      <c r="G18" s="14">
        <f>J13/90</f>
        <v>6.8111111111111109</v>
      </c>
      <c r="H18" s="14">
        <f>J13/10</f>
        <v>61.3</v>
      </c>
      <c r="I18" s="6">
        <v>110</v>
      </c>
      <c r="J18" s="14">
        <f>I19-J13</f>
        <v>487</v>
      </c>
      <c r="K18" s="14">
        <f>I18-H18</f>
        <v>48.7</v>
      </c>
      <c r="M18" s="13"/>
    </row>
    <row r="19" spans="2:14" x14ac:dyDescent="0.3">
      <c r="B19" s="2" t="s">
        <v>17</v>
      </c>
      <c r="C19" s="37" t="s">
        <v>19</v>
      </c>
      <c r="D19" s="38"/>
      <c r="E19" s="6">
        <v>30</v>
      </c>
      <c r="H19" s="13"/>
      <c r="I19" s="14">
        <f>10*I18</f>
        <v>1100</v>
      </c>
    </row>
    <row r="20" spans="2:14" x14ac:dyDescent="0.3">
      <c r="B20" s="2" t="s">
        <v>20</v>
      </c>
      <c r="C20" s="37" t="s">
        <v>21</v>
      </c>
      <c r="D20" s="38"/>
      <c r="E20" s="6">
        <v>15</v>
      </c>
    </row>
    <row r="21" spans="2:14" ht="25.2" x14ac:dyDescent="0.3">
      <c r="B21" s="2" t="s">
        <v>22</v>
      </c>
      <c r="C21" s="37" t="s">
        <v>23</v>
      </c>
      <c r="D21" s="38"/>
      <c r="E21" s="6">
        <v>47</v>
      </c>
      <c r="I21" s="48" t="s">
        <v>70</v>
      </c>
      <c r="J21" s="48"/>
      <c r="K21" s="48"/>
      <c r="L21" s="48"/>
      <c r="M21" s="49"/>
      <c r="N21" s="35"/>
    </row>
    <row r="22" spans="2:14" ht="14.4" customHeight="1" x14ac:dyDescent="0.3">
      <c r="B22" s="74" t="s">
        <v>24</v>
      </c>
      <c r="C22" s="75"/>
      <c r="D22" s="76"/>
      <c r="E22" s="6"/>
      <c r="I22" s="51" t="s">
        <v>69</v>
      </c>
      <c r="J22" s="51"/>
      <c r="K22" s="51"/>
      <c r="L22" s="51"/>
      <c r="M22" s="47"/>
      <c r="N22" s="35"/>
    </row>
    <row r="23" spans="2:14" ht="15" x14ac:dyDescent="0.3">
      <c r="B23" s="2" t="s">
        <v>25</v>
      </c>
      <c r="C23" s="37" t="s">
        <v>26</v>
      </c>
      <c r="D23" s="38"/>
      <c r="E23" s="6">
        <v>13</v>
      </c>
      <c r="I23" s="50" t="s">
        <v>64</v>
      </c>
      <c r="J23" s="50"/>
      <c r="K23" s="50"/>
      <c r="L23" s="46"/>
      <c r="M23" s="47"/>
      <c r="N23" s="35"/>
    </row>
    <row r="24" spans="2:14" ht="15" x14ac:dyDescent="0.3">
      <c r="B24" s="2" t="s">
        <v>27</v>
      </c>
      <c r="C24" s="37" t="s">
        <v>28</v>
      </c>
      <c r="D24" s="38"/>
      <c r="E24" s="6">
        <v>16</v>
      </c>
      <c r="I24" s="50" t="s">
        <v>65</v>
      </c>
      <c r="J24" s="50"/>
      <c r="K24" s="50"/>
      <c r="L24" s="47"/>
      <c r="M24" s="47"/>
      <c r="N24" s="35"/>
    </row>
    <row r="25" spans="2:14" ht="15" x14ac:dyDescent="0.3">
      <c r="B25" s="2" t="s">
        <v>29</v>
      </c>
      <c r="C25" s="37" t="s">
        <v>30</v>
      </c>
      <c r="D25" s="38"/>
      <c r="E25" s="6">
        <v>5</v>
      </c>
      <c r="I25" s="52" t="s">
        <v>66</v>
      </c>
      <c r="J25" s="52"/>
      <c r="K25" s="52"/>
      <c r="L25" s="52"/>
      <c r="M25" s="47"/>
      <c r="N25" s="35"/>
    </row>
    <row r="26" spans="2:14" ht="15.6" x14ac:dyDescent="0.3">
      <c r="B26" s="2" t="s">
        <v>31</v>
      </c>
      <c r="C26" s="37" t="s">
        <v>32</v>
      </c>
      <c r="D26" s="38"/>
      <c r="E26" s="6">
        <v>5</v>
      </c>
      <c r="I26" s="53" t="s">
        <v>67</v>
      </c>
      <c r="J26" s="53"/>
      <c r="K26" s="53"/>
      <c r="L26" s="53"/>
      <c r="M26" s="47"/>
      <c r="N26" s="35"/>
    </row>
    <row r="27" spans="2:14" ht="15" x14ac:dyDescent="0.3">
      <c r="B27" s="2" t="s">
        <v>33</v>
      </c>
      <c r="C27" s="37" t="s">
        <v>34</v>
      </c>
      <c r="D27" s="38"/>
      <c r="E27" s="6">
        <v>5</v>
      </c>
      <c r="F27" s="41" t="s">
        <v>45</v>
      </c>
      <c r="G27" s="41" t="s">
        <v>46</v>
      </c>
      <c r="H27" s="41" t="s">
        <v>50</v>
      </c>
      <c r="I27" s="54" t="s">
        <v>68</v>
      </c>
      <c r="J27" s="50"/>
      <c r="K27" s="50"/>
      <c r="L27" s="50"/>
      <c r="M27" s="47"/>
      <c r="N27" s="35"/>
    </row>
    <row r="28" spans="2:14" ht="14.4" customHeight="1" x14ac:dyDescent="0.3">
      <c r="B28" s="2" t="s">
        <v>35</v>
      </c>
      <c r="C28" s="37" t="s">
        <v>36</v>
      </c>
      <c r="D28" s="38"/>
      <c r="E28" s="6">
        <v>5</v>
      </c>
      <c r="F28" s="41"/>
      <c r="G28" s="41"/>
      <c r="H28" s="42"/>
      <c r="J28" s="36"/>
      <c r="K28" s="36"/>
      <c r="L28" s="36"/>
      <c r="M28" s="35"/>
      <c r="N28" s="35"/>
    </row>
    <row r="29" spans="2:14" x14ac:dyDescent="0.3">
      <c r="B29" s="5" t="s">
        <v>10</v>
      </c>
      <c r="C29" s="37" t="s">
        <v>37</v>
      </c>
      <c r="D29" s="38"/>
      <c r="E29" s="7">
        <v>15</v>
      </c>
      <c r="F29" s="41"/>
      <c r="G29" s="41"/>
      <c r="H29" s="42"/>
      <c r="J29" s="35"/>
      <c r="K29" s="35"/>
      <c r="L29" s="35"/>
      <c r="M29" s="35"/>
      <c r="N29" s="35"/>
    </row>
    <row r="30" spans="2:14" x14ac:dyDescent="0.3">
      <c r="B30" s="43" t="s">
        <v>44</v>
      </c>
      <c r="C30" s="44"/>
      <c r="D30" s="45"/>
      <c r="E30" s="6">
        <f>SUM(E7:E29)</f>
        <v>463</v>
      </c>
      <c r="F30" s="6">
        <v>100</v>
      </c>
      <c r="G30" s="6">
        <v>50</v>
      </c>
      <c r="H30" s="23">
        <f>J13</f>
        <v>613</v>
      </c>
      <c r="I30" s="8"/>
      <c r="J30" s="35"/>
      <c r="K30" s="35"/>
      <c r="L30" s="35"/>
      <c r="M30" s="35"/>
      <c r="N30" s="35"/>
    </row>
    <row r="31" spans="2:14" x14ac:dyDescent="0.3">
      <c r="J31" s="35"/>
      <c r="K31" s="35"/>
      <c r="L31" s="35"/>
      <c r="M31" s="35"/>
      <c r="N31" s="35"/>
    </row>
    <row r="32" spans="2:14" x14ac:dyDescent="0.3">
      <c r="J32" s="35"/>
      <c r="K32" s="35"/>
      <c r="L32" s="35"/>
      <c r="M32" s="35"/>
      <c r="N32" s="35"/>
    </row>
    <row r="33" spans="10:14" x14ac:dyDescent="0.3">
      <c r="J33" s="35"/>
      <c r="K33" s="35"/>
      <c r="L33" s="35"/>
      <c r="M33" s="35"/>
      <c r="N33" s="35"/>
    </row>
    <row r="34" spans="10:14" x14ac:dyDescent="0.3">
      <c r="J34" s="35"/>
      <c r="K34" s="35"/>
      <c r="L34" s="35"/>
      <c r="M34" s="35"/>
      <c r="N34" s="35"/>
    </row>
    <row r="35" spans="10:14" x14ac:dyDescent="0.3">
      <c r="J35" s="35"/>
      <c r="K35" s="35"/>
      <c r="L35" s="35"/>
      <c r="M35" s="35"/>
      <c r="N35" s="35"/>
    </row>
    <row r="36" spans="10:14" x14ac:dyDescent="0.3">
      <c r="J36" s="35"/>
      <c r="K36" s="35"/>
      <c r="L36" s="35"/>
      <c r="M36" s="35"/>
      <c r="N36" s="35"/>
    </row>
    <row r="37" spans="10:14" x14ac:dyDescent="0.3">
      <c r="J37" s="35"/>
      <c r="K37" s="35"/>
      <c r="L37" s="35"/>
      <c r="M37" s="35"/>
      <c r="N37" s="35"/>
    </row>
    <row r="38" spans="10:14" x14ac:dyDescent="0.3">
      <c r="J38" s="35"/>
      <c r="K38" s="35"/>
      <c r="L38" s="35"/>
      <c r="M38" s="35"/>
      <c r="N38" s="35"/>
    </row>
  </sheetData>
  <mergeCells count="39">
    <mergeCell ref="I27:L27"/>
    <mergeCell ref="F4:G4"/>
    <mergeCell ref="H4:I4"/>
    <mergeCell ref="I23:K23"/>
    <mergeCell ref="I24:K24"/>
    <mergeCell ref="I25:L25"/>
    <mergeCell ref="I26:L26"/>
    <mergeCell ref="H27:H29"/>
    <mergeCell ref="B30:D30"/>
    <mergeCell ref="C27:D27"/>
    <mergeCell ref="C28:D28"/>
    <mergeCell ref="C29:D29"/>
    <mergeCell ref="B17:D17"/>
    <mergeCell ref="B22:D22"/>
    <mergeCell ref="C21:D21"/>
    <mergeCell ref="C23:D23"/>
    <mergeCell ref="C24:D24"/>
    <mergeCell ref="C25:D25"/>
    <mergeCell ref="C26:D26"/>
    <mergeCell ref="C15:D15"/>
    <mergeCell ref="C10:D10"/>
    <mergeCell ref="C11:D11"/>
    <mergeCell ref="C13:D13"/>
    <mergeCell ref="C14:D14"/>
    <mergeCell ref="G27:G29"/>
    <mergeCell ref="F27:F29"/>
    <mergeCell ref="B1:J1"/>
    <mergeCell ref="L6:N12"/>
    <mergeCell ref="C18:D18"/>
    <mergeCell ref="C19:D19"/>
    <mergeCell ref="B3:E3"/>
    <mergeCell ref="B2:E2"/>
    <mergeCell ref="C16:D16"/>
    <mergeCell ref="B6:D6"/>
    <mergeCell ref="B4:E4"/>
    <mergeCell ref="C20:D20"/>
    <mergeCell ref="C7:D7"/>
    <mergeCell ref="C8:D8"/>
    <mergeCell ref="C9:D9"/>
  </mergeCells>
  <phoneticPr fontId="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</dc:creator>
  <cp:lastModifiedBy>Maria Del Carmen</cp:lastModifiedBy>
  <dcterms:created xsi:type="dcterms:W3CDTF">2025-03-09T02:35:58Z</dcterms:created>
  <dcterms:modified xsi:type="dcterms:W3CDTF">2025-04-05T01:32:46Z</dcterms:modified>
</cp:coreProperties>
</file>