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 PEREZ\Documents\"/>
    </mc:Choice>
  </mc:AlternateContent>
  <bookViews>
    <workbookView xWindow="0" yWindow="0" windowWidth="23040" windowHeight="919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  <c r="D27" i="1"/>
  <c r="D26" i="1"/>
  <c r="C31" i="1"/>
  <c r="C30" i="1"/>
  <c r="C29" i="1"/>
  <c r="C28" i="1"/>
  <c r="C27" i="1"/>
  <c r="C26" i="1"/>
  <c r="C21" i="1"/>
  <c r="C20" i="1"/>
  <c r="C19" i="1"/>
  <c r="C18" i="1"/>
  <c r="C17" i="1"/>
  <c r="C16" i="1"/>
  <c r="C22" i="1" s="1"/>
  <c r="D19" i="1" l="1"/>
  <c r="E19" i="1" s="1"/>
  <c r="D20" i="1"/>
  <c r="E20" i="1" s="1"/>
  <c r="D17" i="1"/>
  <c r="E17" i="1" s="1"/>
  <c r="D21" i="1"/>
  <c r="E21" i="1" s="1"/>
  <c r="D18" i="1"/>
  <c r="E18" i="1" s="1"/>
  <c r="D16" i="1"/>
  <c r="E16" i="1" l="1"/>
  <c r="D22" i="1"/>
  <c r="F16" i="1" l="1"/>
  <c r="F17" i="1" s="1"/>
  <c r="F18" i="1" s="1"/>
  <c r="F19" i="1" s="1"/>
  <c r="F20" i="1" s="1"/>
  <c r="F21" i="1" s="1"/>
  <c r="E22" i="1"/>
</calcChain>
</file>

<file path=xl/sharedStrings.xml><?xml version="1.0" encoding="utf-8"?>
<sst xmlns="http://schemas.openxmlformats.org/spreadsheetml/2006/main" count="81" uniqueCount="12">
  <si>
    <t>PARACETAMOL</t>
  </si>
  <si>
    <t>DICLOFENACO</t>
  </si>
  <si>
    <t>AAS</t>
  </si>
  <si>
    <t>NAPROXENO</t>
  </si>
  <si>
    <t>METAMIZOL</t>
  </si>
  <si>
    <t>IBUPROFENO</t>
  </si>
  <si>
    <t>MARCAS</t>
  </si>
  <si>
    <t>FRECUENCIA</t>
  </si>
  <si>
    <t>FR</t>
  </si>
  <si>
    <t>FP</t>
  </si>
  <si>
    <t>FPA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</si>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</sst>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Fill="1" applyBorder="1"/>
    <xf numFmtId="0" fontId="0" fillId="2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marcas de medicamento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136482939632549E-2"/>
          <c:y val="9.7638888888888914E-2"/>
          <c:w val="0.90286351706036749"/>
          <c:h val="0.55185331000291626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EB7-4CA9-B8A4-CF57AF1B0194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EEB7-4CA9-B8A4-CF57AF1B01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EB7-4CA9-B8A4-CF57AF1B0194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EB7-4CA9-B8A4-CF57AF1B0194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EB7-4CA9-B8A4-CF57AF1B0194}"/>
              </c:ext>
            </c:extLst>
          </c:dPt>
          <c:cat>
            <c:strRef>
              <c:f>Hoja1!$B$16:$B$21</c:f>
              <c:strCache>
                <c:ptCount val="6"/>
                <c:pt idx="0">
                  <c:v>PARACETAMOL</c:v>
                </c:pt>
                <c:pt idx="1">
                  <c:v>DICLOFENACO</c:v>
                </c:pt>
                <c:pt idx="2">
                  <c:v>IBUPROFENO</c:v>
                </c:pt>
                <c:pt idx="3">
                  <c:v>AAS</c:v>
                </c:pt>
                <c:pt idx="4">
                  <c:v>NAPROXENO</c:v>
                </c:pt>
                <c:pt idx="5">
                  <c:v>METAMIZOL</c:v>
                </c:pt>
              </c:strCache>
            </c:strRef>
          </c:cat>
          <c:val>
            <c:numRef>
              <c:f>Hoja1!$C$16:$C$21</c:f>
              <c:numCache>
                <c:formatCode>General</c:formatCode>
                <c:ptCount val="6"/>
                <c:pt idx="0">
                  <c:v>19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7-4CA9-B8A4-CF57AF1B0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326424"/>
        <c:axId val="431319864"/>
        <c:axId val="0"/>
      </c:bar3DChart>
      <c:catAx>
        <c:axId val="43132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319864"/>
        <c:crosses val="autoZero"/>
        <c:auto val="1"/>
        <c:lblAlgn val="ctr"/>
        <c:lblOffset val="100"/>
        <c:noMultiLvlLbl val="0"/>
      </c:catAx>
      <c:valAx>
        <c:axId val="43131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32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marcas de medicamento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596577682163888"/>
          <c:w val="1"/>
          <c:h val="0.7303797826079275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A85-41F1-B669-AD9BCE95E3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094-4F3D-AF79-1E7DF746D7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094-4F3D-AF79-1E7DF746D7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094-4F3D-AF79-1E7DF746D7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094-4F3D-AF79-1E7DF746D7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094-4F3D-AF79-1E7DF746D7C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CFD07A8E-5797-43A3-85A6-1F9F142A7EF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32%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A85-41F1-B669-AD9BCE95E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Hoja1!$B$26:$B$31</c:f>
              <c:strCache>
                <c:ptCount val="6"/>
                <c:pt idx="0">
                  <c:v>PARACETAMOL</c:v>
                </c:pt>
                <c:pt idx="1">
                  <c:v>IBUPROFENO</c:v>
                </c:pt>
                <c:pt idx="2">
                  <c:v>AAS</c:v>
                </c:pt>
                <c:pt idx="3">
                  <c:v>NAPROXENO</c:v>
                </c:pt>
                <c:pt idx="4">
                  <c:v>DICLOFENACO</c:v>
                </c:pt>
                <c:pt idx="5">
                  <c:v>METAMIZOL</c:v>
                </c:pt>
              </c:strCache>
            </c:strRef>
          </c:cat>
          <c:val>
            <c:numRef>
              <c:f>Hoja1!$C$26:$C$31</c:f>
              <c:numCache>
                <c:formatCode>_-* #,##0_-;\-* #,##0_-;_-* "-"??_-;_-@_-</c:formatCode>
                <c:ptCount val="6"/>
                <c:pt idx="0">
                  <c:v>31.666666666666664</c:v>
                </c:pt>
                <c:pt idx="1">
                  <c:v>16.666666666666664</c:v>
                </c:pt>
                <c:pt idx="2">
                  <c:v>16.666666666666664</c:v>
                </c:pt>
                <c:pt idx="3">
                  <c:v>15</c:v>
                </c:pt>
                <c:pt idx="4">
                  <c:v>11.666666666666666</c:v>
                </c:pt>
                <c:pt idx="5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5-41F1-B669-AD9BCE95E38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marcas de medicamento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Hoja1!$B$26:$B$31</c:f>
              <c:strCache>
                <c:ptCount val="6"/>
                <c:pt idx="0">
                  <c:v>PARACETAMOL</c:v>
                </c:pt>
                <c:pt idx="1">
                  <c:v>IBUPROFENO</c:v>
                </c:pt>
                <c:pt idx="2">
                  <c:v>AAS</c:v>
                </c:pt>
                <c:pt idx="3">
                  <c:v>NAPROXENO</c:v>
                </c:pt>
                <c:pt idx="4">
                  <c:v>DICLOFENACO</c:v>
                </c:pt>
                <c:pt idx="5">
                  <c:v>METAMIZOL</c:v>
                </c:pt>
              </c:strCache>
            </c:strRef>
          </c:cat>
          <c:val>
            <c:numRef>
              <c:f>Hoja1!$D$26:$D$31</c:f>
              <c:numCache>
                <c:formatCode>_-* #,##0_-;\-* #,##0_-;_-* "-"??_-;_-@_-</c:formatCode>
                <c:ptCount val="6"/>
                <c:pt idx="0">
                  <c:v>31.666666666666664</c:v>
                </c:pt>
                <c:pt idx="1">
                  <c:v>48.333333333333329</c:v>
                </c:pt>
                <c:pt idx="2">
                  <c:v>65</c:v>
                </c:pt>
                <c:pt idx="3">
                  <c:v>80</c:v>
                </c:pt>
                <c:pt idx="4">
                  <c:v>91.666666666666671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B-469A-A868-ADEF87AA3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015416"/>
        <c:axId val="429016072"/>
      </c:lineChart>
      <c:catAx>
        <c:axId val="42901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16072"/>
        <c:crosses val="autoZero"/>
        <c:auto val="1"/>
        <c:lblAlgn val="ctr"/>
        <c:lblOffset val="100"/>
        <c:noMultiLvlLbl val="0"/>
      </c:catAx>
      <c:valAx>
        <c:axId val="42901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15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777240</xdr:colOff>
      <xdr:row>0</xdr:row>
      <xdr:rowOff>19050</xdr:rowOff>
    </xdr:from>
    <xdr:to>
      <xdr:col>13</xdr:col>
      <xdr:colOff>335280</xdr:colOff>
      <xdr:row>13</xdr:row>
      <xdr:rowOff>175260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160020</xdr:colOff>
      <xdr:row>14</xdr:row>
      <xdr:rowOff>22860</xdr:rowOff>
    </xdr:from>
    <xdr:to>
      <xdr:col>16</xdr:col>
      <xdr:colOff>144780</xdr:colOff>
      <xdr:row>29</xdr:row>
      <xdr:rowOff>129540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129540</xdr:colOff>
      <xdr:row>15</xdr:row>
      <xdr:rowOff>152400</xdr:rowOff>
    </xdr:from>
    <xdr:to>
      <xdr:col>11</xdr:col>
      <xdr:colOff>83820</xdr:colOff>
      <xdr:row>27</xdr:row>
      <xdr:rowOff>95250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1"/>
  <sheetViews>
    <sheetView tabSelected="1" workbookViewId="0">
      <selection activeCell="D26" activeCellId="1" sqref="B26:B31 D26:D31"/>
    </sheetView>
  </sheetViews>
  <sheetFormatPr baseColWidth="10" defaultRowHeight="14.4" x14ac:dyDescent="0.3"/>
  <cols>
    <col min="2" max="2" width="15.6640625" customWidth="1"/>
    <col min="3" max="3" width="13.88671875" customWidth="1"/>
    <col min="4" max="4" width="14.5546875" customWidth="1"/>
    <col min="5" max="5" width="13.6640625" customWidth="1"/>
    <col min="6" max="6" width="13.77734375" customWidth="1"/>
    <col min="7" max="7" width="13.44140625" customWidth="1"/>
  </cols>
  <sheetData>
    <row r="3" spans="2:7" x14ac:dyDescent="0.3">
      <c r="B3" s="1" t="s">
        <v>0</v>
      </c>
      <c r="C3" s="1" t="s">
        <v>3</v>
      </c>
      <c r="D3" s="1" t="s">
        <v>5</v>
      </c>
      <c r="E3" s="1" t="s">
        <v>1</v>
      </c>
      <c r="F3" s="1" t="s">
        <v>2</v>
      </c>
      <c r="G3" s="1" t="s">
        <v>4</v>
      </c>
    </row>
    <row r="4" spans="2:7" x14ac:dyDescent="0.3">
      <c r="B4" s="1" t="s">
        <v>1</v>
      </c>
      <c r="C4" s="1" t="s">
        <v>2</v>
      </c>
      <c r="D4" s="1" t="s">
        <v>2</v>
      </c>
      <c r="E4" s="1" t="s">
        <v>0</v>
      </c>
      <c r="F4" s="1" t="s">
        <v>5</v>
      </c>
      <c r="G4" s="1" t="s">
        <v>5</v>
      </c>
    </row>
    <row r="5" spans="2:7" x14ac:dyDescent="0.3">
      <c r="B5" s="1" t="s">
        <v>5</v>
      </c>
      <c r="C5" s="1" t="s">
        <v>0</v>
      </c>
      <c r="D5" s="1" t="s">
        <v>0</v>
      </c>
      <c r="E5" s="1" t="s">
        <v>5</v>
      </c>
      <c r="F5" s="1" t="s">
        <v>0</v>
      </c>
      <c r="G5" s="1" t="s">
        <v>0</v>
      </c>
    </row>
    <row r="6" spans="2:7" x14ac:dyDescent="0.3">
      <c r="B6" s="1" t="s">
        <v>2</v>
      </c>
      <c r="C6" s="1" t="s">
        <v>3</v>
      </c>
      <c r="D6" s="1" t="s">
        <v>2</v>
      </c>
      <c r="E6" s="1" t="s">
        <v>3</v>
      </c>
      <c r="F6" s="1" t="s">
        <v>2</v>
      </c>
      <c r="G6" s="1" t="s">
        <v>3</v>
      </c>
    </row>
    <row r="7" spans="2:7" x14ac:dyDescent="0.3">
      <c r="B7" s="1" t="s">
        <v>0</v>
      </c>
      <c r="C7" s="1" t="s">
        <v>1</v>
      </c>
      <c r="D7" s="1" t="s">
        <v>5</v>
      </c>
      <c r="E7" s="1" t="s">
        <v>0</v>
      </c>
      <c r="F7" s="1" t="s">
        <v>0</v>
      </c>
      <c r="G7" s="1" t="s">
        <v>2</v>
      </c>
    </row>
    <row r="8" spans="2:7" x14ac:dyDescent="0.3">
      <c r="B8" s="1" t="s">
        <v>3</v>
      </c>
      <c r="C8" s="1" t="s">
        <v>0</v>
      </c>
      <c r="D8" s="1" t="s">
        <v>4</v>
      </c>
      <c r="E8" s="1" t="s">
        <v>2</v>
      </c>
      <c r="F8" s="1" t="s">
        <v>4</v>
      </c>
      <c r="G8" s="1" t="s">
        <v>0</v>
      </c>
    </row>
    <row r="9" spans="2:7" x14ac:dyDescent="0.3">
      <c r="B9" s="1" t="s">
        <v>4</v>
      </c>
      <c r="C9" s="1" t="s">
        <v>5</v>
      </c>
      <c r="D9" s="1" t="s">
        <v>1</v>
      </c>
      <c r="E9" s="1" t="s">
        <v>0</v>
      </c>
      <c r="F9" s="1" t="s">
        <v>3</v>
      </c>
      <c r="G9" s="1" t="s">
        <v>0</v>
      </c>
    </row>
    <row r="10" spans="2:7" x14ac:dyDescent="0.3">
      <c r="B10" s="1" t="s">
        <v>0</v>
      </c>
      <c r="C10" s="1" t="s">
        <v>3</v>
      </c>
      <c r="D10" s="1" t="s">
        <v>0</v>
      </c>
      <c r="E10" s="1" t="s">
        <v>3</v>
      </c>
      <c r="F10" s="1" t="s">
        <v>1</v>
      </c>
      <c r="G10" s="1" t="s">
        <v>1</v>
      </c>
    </row>
    <row r="11" spans="2:7" x14ac:dyDescent="0.3">
      <c r="B11" s="1" t="s">
        <v>4</v>
      </c>
      <c r="C11" s="1" t="s">
        <v>2</v>
      </c>
      <c r="D11" s="1" t="s">
        <v>5</v>
      </c>
      <c r="E11" s="1" t="s">
        <v>2</v>
      </c>
      <c r="F11" s="1" t="s">
        <v>5</v>
      </c>
      <c r="G11" s="1" t="s">
        <v>3</v>
      </c>
    </row>
    <row r="12" spans="2:7" x14ac:dyDescent="0.3">
      <c r="B12" s="1" t="s">
        <v>0</v>
      </c>
      <c r="C12" s="1" t="s">
        <v>5</v>
      </c>
      <c r="D12" s="1" t="s">
        <v>0</v>
      </c>
      <c r="E12" s="1" t="s">
        <v>1</v>
      </c>
      <c r="F12" s="1" t="s">
        <v>0</v>
      </c>
      <c r="G12" s="1" t="s">
        <v>0</v>
      </c>
    </row>
    <row r="15" spans="2:7" x14ac:dyDescent="0.3">
      <c r="B15" s="7" t="s">
        <v>6</v>
      </c>
      <c r="C15" s="7" t="s">
        <v>7</v>
      </c>
      <c r="D15" s="7" t="s">
        <v>8</v>
      </c>
      <c r="E15" s="7" t="s">
        <v>9</v>
      </c>
      <c r="F15" s="7" t="s">
        <v>10</v>
      </c>
    </row>
    <row r="16" spans="2:7" x14ac:dyDescent="0.3">
      <c r="B16" s="1" t="s">
        <v>0</v>
      </c>
      <c r="C16" s="1">
        <f>COUNTIF(B3:G12,B16)</f>
        <v>19</v>
      </c>
      <c r="D16" s="2">
        <f>C16/$C$22</f>
        <v>0.31666666666666665</v>
      </c>
      <c r="E16" s="4">
        <f>D16*100</f>
        <v>31.666666666666664</v>
      </c>
      <c r="F16" s="5">
        <f>E16</f>
        <v>31.666666666666664</v>
      </c>
    </row>
    <row r="17" spans="2:6" x14ac:dyDescent="0.3">
      <c r="B17" s="1" t="s">
        <v>1</v>
      </c>
      <c r="C17" s="1">
        <f>COUNTIF(B3:G12,B17)</f>
        <v>7</v>
      </c>
      <c r="D17" s="2">
        <f t="shared" ref="D17:D21" si="0">C17/$C$22</f>
        <v>0.11666666666666667</v>
      </c>
      <c r="E17" s="4">
        <f t="shared" ref="E17:E21" si="1">D17*100</f>
        <v>11.666666666666666</v>
      </c>
      <c r="F17" s="5">
        <f>F16+E17</f>
        <v>43.333333333333329</v>
      </c>
    </row>
    <row r="18" spans="2:6" x14ac:dyDescent="0.3">
      <c r="B18" s="1" t="s">
        <v>5</v>
      </c>
      <c r="C18" s="1">
        <f>COUNTIF(B3:G12,B18)</f>
        <v>10</v>
      </c>
      <c r="D18" s="2">
        <f t="shared" si="0"/>
        <v>0.16666666666666666</v>
      </c>
      <c r="E18" s="4">
        <f t="shared" si="1"/>
        <v>16.666666666666664</v>
      </c>
      <c r="F18" s="5">
        <f>F17+E18</f>
        <v>59.999999999999993</v>
      </c>
    </row>
    <row r="19" spans="2:6" x14ac:dyDescent="0.3">
      <c r="B19" s="1" t="s">
        <v>2</v>
      </c>
      <c r="C19" s="1">
        <f>COUNTIF(B3:G12,B19)</f>
        <v>10</v>
      </c>
      <c r="D19" s="2">
        <f t="shared" si="0"/>
        <v>0.16666666666666666</v>
      </c>
      <c r="E19" s="4">
        <f t="shared" si="1"/>
        <v>16.666666666666664</v>
      </c>
      <c r="F19" s="5">
        <f>F18+E19</f>
        <v>76.666666666666657</v>
      </c>
    </row>
    <row r="20" spans="2:6" x14ac:dyDescent="0.3">
      <c r="B20" s="1" t="s">
        <v>3</v>
      </c>
      <c r="C20" s="1">
        <f>COUNTIF(B3:G12,B20)</f>
        <v>9</v>
      </c>
      <c r="D20" s="2">
        <f t="shared" si="0"/>
        <v>0.15</v>
      </c>
      <c r="E20" s="4">
        <f t="shared" si="1"/>
        <v>15</v>
      </c>
      <c r="F20" s="5">
        <f>F19+E20</f>
        <v>91.666666666666657</v>
      </c>
    </row>
    <row r="21" spans="2:6" x14ac:dyDescent="0.3">
      <c r="B21" s="1" t="s">
        <v>4</v>
      </c>
      <c r="C21" s="1">
        <f>COUNTIF(B3:G12,B21)</f>
        <v>5</v>
      </c>
      <c r="D21" s="2">
        <f t="shared" si="0"/>
        <v>8.3333333333333329E-2</v>
      </c>
      <c r="E21" s="4">
        <f t="shared" si="1"/>
        <v>8.3333333333333321</v>
      </c>
      <c r="F21" s="5">
        <f>F20+E21</f>
        <v>99.999999999999986</v>
      </c>
    </row>
    <row r="22" spans="2:6" x14ac:dyDescent="0.3">
      <c r="B22" s="6" t="s">
        <v>11</v>
      </c>
      <c r="C22" s="1">
        <f>SUM(C16:C21)</f>
        <v>60</v>
      </c>
      <c r="D22" s="3">
        <f>SUM(D16:D21)</f>
        <v>1</v>
      </c>
      <c r="E22" s="5">
        <f>SUM(E16:E21)</f>
        <v>99.999999999999986</v>
      </c>
      <c r="F22" s="1"/>
    </row>
    <row r="25" spans="2:6" x14ac:dyDescent="0.3">
      <c r="B25" s="7" t="s">
        <v>6</v>
      </c>
      <c r="C25" s="7" t="s">
        <v>9</v>
      </c>
      <c r="D25" s="7" t="s">
        <v>10</v>
      </c>
    </row>
    <row r="26" spans="2:6" x14ac:dyDescent="0.3">
      <c r="B26" s="1" t="s">
        <v>0</v>
      </c>
      <c r="C26" s="5">
        <f>E16</f>
        <v>31.666666666666664</v>
      </c>
      <c r="D26" s="5">
        <f>C26</f>
        <v>31.666666666666664</v>
      </c>
    </row>
    <row r="27" spans="2:6" x14ac:dyDescent="0.3">
      <c r="B27" s="1" t="s">
        <v>5</v>
      </c>
      <c r="C27" s="5">
        <f>E18</f>
        <v>16.666666666666664</v>
      </c>
      <c r="D27" s="5">
        <f>D26+C27</f>
        <v>48.333333333333329</v>
      </c>
    </row>
    <row r="28" spans="2:6" x14ac:dyDescent="0.3">
      <c r="B28" s="1" t="s">
        <v>2</v>
      </c>
      <c r="C28" s="5">
        <f>E19</f>
        <v>16.666666666666664</v>
      </c>
      <c r="D28" s="5">
        <f>D27+C28</f>
        <v>65</v>
      </c>
    </row>
    <row r="29" spans="2:6" x14ac:dyDescent="0.3">
      <c r="B29" s="1" t="s">
        <v>3</v>
      </c>
      <c r="C29" s="5">
        <f>E20</f>
        <v>15</v>
      </c>
      <c r="D29" s="5">
        <f>D28+C29</f>
        <v>80</v>
      </c>
    </row>
    <row r="30" spans="2:6" x14ac:dyDescent="0.3">
      <c r="B30" s="1" t="s">
        <v>1</v>
      </c>
      <c r="C30" s="5">
        <f>E17</f>
        <v>11.666666666666666</v>
      </c>
      <c r="D30" s="5">
        <f>D29+C30</f>
        <v>91.666666666666671</v>
      </c>
    </row>
    <row r="31" spans="2:6" x14ac:dyDescent="0.3">
      <c r="B31" s="1" t="s">
        <v>4</v>
      </c>
      <c r="C31" s="5">
        <f>E21</f>
        <v>8.3333333333333321</v>
      </c>
      <c r="D31" s="5">
        <f>D30+C31</f>
        <v>100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PEREZ</dc:creator>
  <cp:lastModifiedBy>JORGE PEREZ</cp:lastModifiedBy>
  <dcterms:created xsi:type="dcterms:W3CDTF">2025-04-05T03:45:12Z</dcterms:created>
  <dcterms:modified xsi:type="dcterms:W3CDTF">2025-04-06T04:24:32Z</dcterms:modified>
</cp:coreProperties>
</file>