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\Desktop\"/>
    </mc:Choice>
  </mc:AlternateContent>
  <xr:revisionPtr revIDLastSave="0" documentId="13_ncr:1_{D9C42A19-B39B-404E-9217-2A97B4141FAC}" xr6:coauthVersionLast="47" xr6:coauthVersionMax="47" xr10:uidLastSave="{00000000-0000-0000-0000-000000000000}"/>
  <bookViews>
    <workbookView xWindow="-108" yWindow="-108" windowWidth="23256" windowHeight="12456" xr2:uid="{9CE0FB5D-3F29-4CE7-AF39-D0D5DA0EF56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6" i="1"/>
  <c r="B17" i="1"/>
  <c r="B18" i="1"/>
  <c r="B19" i="1"/>
  <c r="B14" i="1"/>
  <c r="B20" i="1" l="1"/>
  <c r="C16" i="1" s="1"/>
  <c r="D16" i="1" s="1"/>
  <c r="C15" i="1" l="1"/>
  <c r="D15" i="1" s="1"/>
  <c r="B24" i="1"/>
  <c r="B26" i="1"/>
  <c r="C17" i="1"/>
  <c r="D17" i="1" s="1"/>
  <c r="C18" i="1"/>
  <c r="D18" i="1" s="1"/>
  <c r="C19" i="1"/>
  <c r="D19" i="1" s="1"/>
  <c r="C14" i="1"/>
  <c r="D14" i="1" s="1"/>
  <c r="B23" i="1" l="1"/>
  <c r="C23" i="1" s="1"/>
  <c r="C24" i="1" s="1"/>
  <c r="E14" i="1"/>
  <c r="E15" i="1" s="1"/>
  <c r="E16" i="1" s="1"/>
  <c r="E17" i="1"/>
  <c r="B27" i="1"/>
  <c r="B28" i="1"/>
  <c r="E18" i="1"/>
  <c r="E19" i="1" s="1"/>
  <c r="B25" i="1"/>
  <c r="C25" i="1" l="1"/>
  <c r="C26" i="1" s="1"/>
  <c r="C27" i="1" s="1"/>
  <c r="C28" i="1" s="1"/>
</calcChain>
</file>

<file path=xl/sharedStrings.xml><?xml version="1.0" encoding="utf-8"?>
<sst xmlns="http://schemas.openxmlformats.org/spreadsheetml/2006/main" count="90" uniqueCount="21">
  <si>
    <t>AAS</t>
  </si>
  <si>
    <t>Metamizol</t>
  </si>
  <si>
    <t>Paracetamol</t>
  </si>
  <si>
    <t>Naproxeno</t>
  </si>
  <si>
    <t>Ibuprofeno</t>
  </si>
  <si>
    <t>Diclofenaco</t>
  </si>
  <si>
    <t>marcas</t>
  </si>
  <si>
    <t>frecuencia</t>
  </si>
  <si>
    <t>Fr</t>
  </si>
  <si>
    <t>Fp</t>
  </si>
  <si>
    <t>FPA</t>
  </si>
  <si>
    <t>total</t>
  </si>
  <si>
    <t>medicamentos</t>
  </si>
  <si>
    <t xml:space="preserve">ALUMNO: MARIA DEL CARMEN RUIZ MENDEZ </t>
  </si>
  <si>
    <t>GRUPO: "C"</t>
  </si>
  <si>
    <t>SEMESTRE: 2DO CUATRIMESTRE</t>
  </si>
  <si>
    <t>MATERIA: COMPUTACION ll</t>
  </si>
  <si>
    <t>MUDULO: 2</t>
  </si>
  <si>
    <t>DOCENTE:ABEL ESTRADA DICHI</t>
  </si>
  <si>
    <t>universidad del sureste</t>
  </si>
  <si>
    <t>TEMA: FRECUENCIAS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</si>
</sst>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Algerian"/>
      <family val="5"/>
    </font>
    <font>
      <sz val="11"/>
      <color theme="1"/>
      <name val="Arial Black"/>
      <family val="2"/>
    </font>
    <font>
      <b/>
      <sz val="18"/>
      <color theme="1"/>
      <name val="Algerian"/>
      <family val="5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2" xfId="0" applyFill="1" applyBorder="1"/>
    <xf numFmtId="0" fontId="0" fillId="3" borderId="1" xfId="0" applyFill="1" applyBorder="1"/>
    <xf numFmtId="0" fontId="0" fillId="4" borderId="1" xfId="0" applyFill="1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0" xfId="0" applyFill="1" applyBorder="1"/>
    <xf numFmtId="0" fontId="1" fillId="0" borderId="3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3" fillId="6" borderId="0" xfId="0" applyFont="1" applyFill="1" applyAlignment="1">
      <alignment horizontal="center"/>
    </xf>
    <xf numFmtId="0" fontId="2" fillId="5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43F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lgerian" panose="04020705040A02060702" pitchFamily="82" charset="0"/>
                <a:ea typeface="+mn-ea"/>
                <a:cs typeface="+mn-cs"/>
              </a:defRPr>
            </a:pPr>
            <a:r>
              <a:rPr lang="es-MX" b="1">
                <a:latin typeface="Algerian" panose="04020705040A02060702" pitchFamily="82" charset="0"/>
              </a:rPr>
              <a:t>MEDICAMENTOS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lgerian" panose="04020705040A02060702" pitchFamily="82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B1B-481A-A39F-37DB163559CB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B1B-481A-A39F-37DB163559C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B1B-481A-A39F-37DB163559C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B1B-481A-A39F-37DB163559C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4B1B-481A-A39F-37DB163559CB}"/>
              </c:ext>
            </c:extLst>
          </c:dPt>
          <c:dPt>
            <c:idx val="5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B1B-481A-A39F-37DB163559CB}"/>
              </c:ext>
            </c:extLst>
          </c:dPt>
          <c:cat>
            <c:strRef>
              <c:f>Hoja1!$A$14:$A$19</c:f>
              <c:strCache>
                <c:ptCount val="6"/>
                <c:pt idx="0">
                  <c:v>Paracetamol</c:v>
                </c:pt>
                <c:pt idx="1">
                  <c:v>Naproxeno</c:v>
                </c:pt>
                <c:pt idx="2">
                  <c:v>Ibuprofeno</c:v>
                </c:pt>
                <c:pt idx="3">
                  <c:v>Diclofenaco</c:v>
                </c:pt>
                <c:pt idx="4">
                  <c:v>AAS</c:v>
                </c:pt>
                <c:pt idx="5">
                  <c:v>Metamizol</c:v>
                </c:pt>
              </c:strCache>
            </c:strRef>
          </c:cat>
          <c:val>
            <c:numRef>
              <c:f>Hoja1!$B$14:$B$19</c:f>
              <c:numCache>
                <c:formatCode>General</c:formatCode>
                <c:ptCount val="6"/>
                <c:pt idx="0">
                  <c:v>19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B-481A-A39F-37DB16355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7412175"/>
        <c:axId val="247409263"/>
        <c:axId val="0"/>
      </c:bar3DChart>
      <c:catAx>
        <c:axId val="24741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7409263"/>
        <c:crosses val="autoZero"/>
        <c:auto val="1"/>
        <c:lblAlgn val="ctr"/>
        <c:lblOffset val="100"/>
        <c:noMultiLvlLbl val="0"/>
      </c:catAx>
      <c:valAx>
        <c:axId val="24740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7412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lgerian" panose="04020705040A02060702" pitchFamily="82" charset="0"/>
                <a:ea typeface="+mn-ea"/>
                <a:cs typeface="+mn-cs"/>
              </a:defRPr>
            </a:pPr>
            <a:r>
              <a:rPr lang="es-MX" b="1">
                <a:latin typeface="Algerian" panose="04020705040A02060702" pitchFamily="82" charset="0"/>
              </a:rPr>
              <a:t>MEDICAMENTOS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lgerian" panose="04020705040A02060702" pitchFamily="8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9705738002261925E-2"/>
          <c:y val="0.1442700604699455"/>
          <c:w val="0.86609371999231799"/>
          <c:h val="0.5851297754447361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7030A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BCF-4B45-BF41-9C45FF6D4806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BCF-4B45-BF41-9C45FF6D4806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BCF-4B45-BF41-9C45FF6D4806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chemeClr val="accent3">
                    <a:lumMod val="40000"/>
                    <a:lumOff val="6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CF-4B45-BF41-9C45FF6D4806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F43F2C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CF-4B45-BF41-9C45FF6D4806}"/>
              </c:ext>
            </c:extLst>
          </c:dPt>
          <c:cat>
            <c:strRef>
              <c:f>Hoja1!$A$23:$A$28</c:f>
              <c:strCache>
                <c:ptCount val="6"/>
                <c:pt idx="0">
                  <c:v>Paracetamol</c:v>
                </c:pt>
                <c:pt idx="1">
                  <c:v>Ibuprofeno</c:v>
                </c:pt>
                <c:pt idx="2">
                  <c:v>AAS</c:v>
                </c:pt>
                <c:pt idx="3">
                  <c:v>Naproxeno</c:v>
                </c:pt>
                <c:pt idx="4">
                  <c:v>Diclofenaco</c:v>
                </c:pt>
                <c:pt idx="5">
                  <c:v>Metamizol</c:v>
                </c:pt>
              </c:strCache>
            </c:strRef>
          </c:cat>
          <c:val>
            <c:numRef>
              <c:f>Hoja1!$C$23:$C$28</c:f>
              <c:numCache>
                <c:formatCode>0</c:formatCode>
                <c:ptCount val="6"/>
                <c:pt idx="0">
                  <c:v>31.666666666666664</c:v>
                </c:pt>
                <c:pt idx="1">
                  <c:v>48.333333333333329</c:v>
                </c:pt>
                <c:pt idx="2">
                  <c:v>65</c:v>
                </c:pt>
                <c:pt idx="3">
                  <c:v>80</c:v>
                </c:pt>
                <c:pt idx="4">
                  <c:v>91.666666666666671</c:v>
                </c:pt>
                <c:pt idx="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F-4B45-BF41-9C45FF6D4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506959"/>
        <c:axId val="377504463"/>
      </c:lineChart>
      <c:catAx>
        <c:axId val="377506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7504463"/>
        <c:crosses val="autoZero"/>
        <c:auto val="1"/>
        <c:lblAlgn val="ctr"/>
        <c:lblOffset val="100"/>
        <c:noMultiLvlLbl val="0"/>
      </c:catAx>
      <c:valAx>
        <c:axId val="377504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7506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lgerian" panose="04020705040A02060702" pitchFamily="82" charset="0"/>
                <a:ea typeface="+mn-ea"/>
                <a:cs typeface="+mn-cs"/>
              </a:defRPr>
            </a:pPr>
            <a:r>
              <a:rPr lang="es-MX" b="0">
                <a:latin typeface="Algerian" panose="04020705040A02060702" pitchFamily="82" charset="0"/>
              </a:rPr>
              <a:t>MEDICAMENTOS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invertIfNegative val="0"/>
          <c:cat>
            <c:strRef>
              <c:f>Hoja1!$A$23:$A$28</c:f>
              <c:strCache>
                <c:ptCount val="6"/>
                <c:pt idx="0">
                  <c:v>Paracetamol</c:v>
                </c:pt>
                <c:pt idx="1">
                  <c:v>Ibuprofeno</c:v>
                </c:pt>
                <c:pt idx="2">
                  <c:v>AAS</c:v>
                </c:pt>
                <c:pt idx="3">
                  <c:v>Naproxeno</c:v>
                </c:pt>
                <c:pt idx="4">
                  <c:v>Diclofenaco</c:v>
                </c:pt>
                <c:pt idx="5">
                  <c:v>Metamizol</c:v>
                </c:pt>
              </c:strCache>
            </c:strRef>
          </c:cat>
          <c:val>
            <c:numRef>
              <c:f>Hoja1!$B$23:$B$28</c:f>
              <c:numCache>
                <c:formatCode>0</c:formatCode>
                <c:ptCount val="6"/>
                <c:pt idx="0">
                  <c:v>31.666666666666664</c:v>
                </c:pt>
                <c:pt idx="1">
                  <c:v>16.666666666666664</c:v>
                </c:pt>
                <c:pt idx="2">
                  <c:v>16.666666666666664</c:v>
                </c:pt>
                <c:pt idx="3">
                  <c:v>15</c:v>
                </c:pt>
                <c:pt idx="4">
                  <c:v>11.666666666666666</c:v>
                </c:pt>
                <c:pt idx="5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BFA-4488-B47C-8201F6EA1B70}"/>
            </c:ext>
          </c:extLst>
        </c:ser>
        <c:ser>
          <c:idx val="0"/>
          <c:order val="1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DBFA-4488-B47C-8201F6EA1B70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DBFA-4488-B47C-8201F6EA1B7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DBFA-4488-B47C-8201F6EA1B7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DBFA-4488-B47C-8201F6EA1B7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C-DBFA-4488-B47C-8201F6EA1B70}"/>
              </c:ext>
            </c:extLst>
          </c:dPt>
          <c:dPt>
            <c:idx val="5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DBFA-4488-B47C-8201F6EA1B70}"/>
              </c:ext>
            </c:extLst>
          </c:dPt>
          <c:cat>
            <c:strRef>
              <c:f>Hoja1!$A$14:$A$19</c:f>
              <c:strCache>
                <c:ptCount val="6"/>
                <c:pt idx="0">
                  <c:v>Paracetamol</c:v>
                </c:pt>
                <c:pt idx="1">
                  <c:v>Naproxeno</c:v>
                </c:pt>
                <c:pt idx="2">
                  <c:v>Ibuprofeno</c:v>
                </c:pt>
                <c:pt idx="3">
                  <c:v>Diclofenaco</c:v>
                </c:pt>
                <c:pt idx="4">
                  <c:v>AAS</c:v>
                </c:pt>
                <c:pt idx="5">
                  <c:v>Metamizol</c:v>
                </c:pt>
              </c:strCache>
            </c:strRef>
          </c:cat>
          <c:val>
            <c:numRef>
              <c:f>Hoja1!$B$14:$B$19</c:f>
              <c:numCache>
                <c:formatCode>General</c:formatCode>
                <c:ptCount val="6"/>
                <c:pt idx="0">
                  <c:v>19</c:v>
                </c:pt>
                <c:pt idx="1">
                  <c:v>9</c:v>
                </c:pt>
                <c:pt idx="2">
                  <c:v>10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BFA-4488-B47C-8201F6EA1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7412175"/>
        <c:axId val="247409263"/>
        <c:axId val="0"/>
      </c:bar3DChart>
      <c:catAx>
        <c:axId val="24741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7409263"/>
        <c:crosses val="autoZero"/>
        <c:auto val="1"/>
        <c:lblAlgn val="ctr"/>
        <c:lblOffset val="100"/>
        <c:noMultiLvlLbl val="0"/>
      </c:catAx>
      <c:valAx>
        <c:axId val="24740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7412175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3810</xdr:rowOff>
    </xdr:from>
    <xdr:to>
      <xdr:col>11</xdr:col>
      <xdr:colOff>198120</xdr:colOff>
      <xdr:row>12</xdr:row>
      <xdr:rowOff>30480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08891B-45B9-4305-B9E8-850AC22B40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365760</xdr:colOff>
      <xdr:row>0</xdr:row>
      <xdr:rowOff>26670</xdr:rowOff>
    </xdr:from>
    <xdr:to>
      <xdr:col>16</xdr:col>
      <xdr:colOff>152400</xdr:colOff>
      <xdr:row>12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DA739FE-E05E-492F-AAF2-8D6C970780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14</xdr:row>
      <xdr:rowOff>22860</xdr:rowOff>
    </xdr:from>
    <xdr:to>
      <xdr:col>11</xdr:col>
      <xdr:colOff>358140</xdr:colOff>
      <xdr:row>27</xdr:row>
      <xdr:rowOff>137160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7150563-E554-47D3-BAB9-942B4937E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15</xdr:col>
      <xdr:colOff>388620</xdr:colOff>
      <xdr:row>18</xdr:row>
      <xdr:rowOff>167640</xdr:rowOff>
    </xdr:from>
    <xdr:to>
      <xdr:col>16</xdr:col>
      <xdr:colOff>549275</xdr:colOff>
      <xdr:row>21</xdr:row>
      <xdr:rowOff>57785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5CFA96-7E5B-4A7D-9EE6-88F0F64EE59E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105" b="21646"/>
        <a:stretch/>
      </xdr:blipFill>
      <xdr:spPr bwMode="auto">
        <a:xfrm>
          <a:off x="12275820" y="3566160"/>
          <a:ext cx="953135" cy="553085"/>
        </a:xfrm>
        <a:prstGeom prst="rect">
          <a:avLst/>
        </a:prstGeom>
        <a:ln w="127000" cap="sq">
          <a:solidFill>
            <a:srgbClr val="000000"/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F0138-4B7D-4B8D-8451-074C88AF218A}">
  <dimension ref="A1:S29"/>
  <sheetViews>
    <sheetView tabSelected="1" topLeftCell="A5" workbookViewId="0">
      <selection activeCell="Q13" sqref="Q13"/>
    </sheetView>
  </sheetViews>
  <sheetFormatPr baseColWidth="10" defaultRowHeight="14.4" x14ac:dyDescent="0.3"/>
  <sheetData>
    <row r="1" spans="1:19" ht="19.8" x14ac:dyDescent="0.4">
      <c r="A1" s="9" t="s">
        <v>12</v>
      </c>
      <c r="B1" s="9"/>
      <c r="C1" s="9"/>
      <c r="D1" s="9"/>
      <c r="E1" s="9"/>
      <c r="F1" s="9"/>
    </row>
    <row r="2" spans="1:19" x14ac:dyDescent="0.3">
      <c r="A2" s="1" t="s">
        <v>2</v>
      </c>
      <c r="B2" s="1" t="s">
        <v>3</v>
      </c>
      <c r="C2" s="1" t="s">
        <v>4</v>
      </c>
      <c r="D2" s="1" t="s">
        <v>5</v>
      </c>
      <c r="E2" s="1" t="s">
        <v>0</v>
      </c>
      <c r="F2" s="1" t="s">
        <v>1</v>
      </c>
    </row>
    <row r="3" spans="1:19" x14ac:dyDescent="0.3">
      <c r="A3" s="2" t="s">
        <v>5</v>
      </c>
      <c r="B3" s="2" t="s">
        <v>0</v>
      </c>
      <c r="C3" s="2" t="s">
        <v>0</v>
      </c>
      <c r="D3" s="2" t="s">
        <v>2</v>
      </c>
      <c r="E3" s="2" t="s">
        <v>4</v>
      </c>
      <c r="F3" s="2" t="s">
        <v>4</v>
      </c>
    </row>
    <row r="4" spans="1:19" x14ac:dyDescent="0.3">
      <c r="A4" s="2" t="s">
        <v>4</v>
      </c>
      <c r="B4" s="2" t="s">
        <v>2</v>
      </c>
      <c r="C4" s="2" t="s">
        <v>2</v>
      </c>
      <c r="D4" s="2" t="s">
        <v>4</v>
      </c>
      <c r="E4" s="2" t="s">
        <v>2</v>
      </c>
      <c r="F4" s="2" t="s">
        <v>2</v>
      </c>
    </row>
    <row r="5" spans="1:19" x14ac:dyDescent="0.3">
      <c r="A5" s="2" t="s">
        <v>0</v>
      </c>
      <c r="B5" s="2" t="s">
        <v>3</v>
      </c>
      <c r="C5" s="2" t="s">
        <v>0</v>
      </c>
      <c r="D5" s="2" t="s">
        <v>3</v>
      </c>
      <c r="E5" s="2" t="s">
        <v>0</v>
      </c>
      <c r="F5" s="2" t="s">
        <v>3</v>
      </c>
    </row>
    <row r="6" spans="1:19" x14ac:dyDescent="0.3">
      <c r="A6" s="1" t="s">
        <v>2</v>
      </c>
      <c r="B6" s="1" t="s">
        <v>5</v>
      </c>
      <c r="C6" s="1" t="s">
        <v>4</v>
      </c>
      <c r="D6" s="1" t="s">
        <v>2</v>
      </c>
      <c r="E6" s="1" t="s">
        <v>2</v>
      </c>
      <c r="F6" s="1" t="s">
        <v>0</v>
      </c>
    </row>
    <row r="7" spans="1:19" x14ac:dyDescent="0.3">
      <c r="A7" s="2" t="s">
        <v>3</v>
      </c>
      <c r="B7" s="2" t="s">
        <v>2</v>
      </c>
      <c r="C7" s="2" t="s">
        <v>1</v>
      </c>
      <c r="D7" s="2" t="s">
        <v>0</v>
      </c>
      <c r="E7" s="2" t="s">
        <v>1</v>
      </c>
      <c r="F7" s="2" t="s">
        <v>2</v>
      </c>
    </row>
    <row r="8" spans="1:19" x14ac:dyDescent="0.3">
      <c r="A8" s="2" t="s">
        <v>1</v>
      </c>
      <c r="B8" s="2" t="s">
        <v>4</v>
      </c>
      <c r="C8" s="2" t="s">
        <v>5</v>
      </c>
      <c r="D8" s="2" t="s">
        <v>2</v>
      </c>
      <c r="E8" s="2" t="s">
        <v>3</v>
      </c>
      <c r="F8" s="2" t="s">
        <v>2</v>
      </c>
    </row>
    <row r="9" spans="1:19" x14ac:dyDescent="0.3">
      <c r="A9" s="1" t="s">
        <v>2</v>
      </c>
      <c r="B9" s="1" t="s">
        <v>3</v>
      </c>
      <c r="C9" s="1" t="s">
        <v>2</v>
      </c>
      <c r="D9" s="1" t="s">
        <v>3</v>
      </c>
      <c r="E9" s="1" t="s">
        <v>5</v>
      </c>
      <c r="F9" s="1" t="s">
        <v>5</v>
      </c>
    </row>
    <row r="10" spans="1:19" x14ac:dyDescent="0.3">
      <c r="A10" s="2" t="s">
        <v>1</v>
      </c>
      <c r="B10" s="2" t="s">
        <v>0</v>
      </c>
      <c r="C10" s="2" t="s">
        <v>4</v>
      </c>
      <c r="D10" s="2" t="s">
        <v>0</v>
      </c>
      <c r="E10" s="2" t="s">
        <v>4</v>
      </c>
      <c r="F10" s="2" t="s">
        <v>3</v>
      </c>
    </row>
    <row r="11" spans="1:19" x14ac:dyDescent="0.3">
      <c r="A11" s="2" t="s">
        <v>2</v>
      </c>
      <c r="B11" s="2" t="s">
        <v>4</v>
      </c>
      <c r="C11" s="2" t="s">
        <v>2</v>
      </c>
      <c r="D11" s="2" t="s">
        <v>5</v>
      </c>
      <c r="E11" s="2" t="s">
        <v>2</v>
      </c>
      <c r="F11" s="2" t="s">
        <v>2</v>
      </c>
    </row>
    <row r="13" spans="1:19" x14ac:dyDescent="0.3">
      <c r="A13" s="5" t="s">
        <v>6</v>
      </c>
      <c r="B13" s="5" t="s">
        <v>7</v>
      </c>
      <c r="C13" s="5" t="s">
        <v>8</v>
      </c>
      <c r="D13" s="5" t="s">
        <v>9</v>
      </c>
      <c r="E13" s="5" t="s">
        <v>10</v>
      </c>
    </row>
    <row r="14" spans="1:19" x14ac:dyDescent="0.3">
      <c r="A14" s="3" t="s">
        <v>2</v>
      </c>
      <c r="B14" s="2">
        <f>COUNTIF($A$2:$F$11,A14)</f>
        <v>19</v>
      </c>
      <c r="C14" s="6">
        <f>B14/$B$20</f>
        <v>0.31666666666666665</v>
      </c>
      <c r="D14" s="7">
        <f t="shared" ref="D14:D19" si="0">C14*100</f>
        <v>31.666666666666664</v>
      </c>
      <c r="E14" s="7">
        <f>D14</f>
        <v>31.666666666666664</v>
      </c>
    </row>
    <row r="15" spans="1:19" x14ac:dyDescent="0.3">
      <c r="A15" s="4" t="s">
        <v>3</v>
      </c>
      <c r="B15" s="2">
        <f t="shared" ref="B15:B19" si="1">COUNTIF($A$2:$F$11,A15)</f>
        <v>9</v>
      </c>
      <c r="C15" s="6">
        <f t="shared" ref="C15:C19" si="2">B15/$B$20</f>
        <v>0.15</v>
      </c>
      <c r="D15" s="7">
        <f t="shared" si="0"/>
        <v>15</v>
      </c>
      <c r="E15" s="7">
        <f>D15+E14</f>
        <v>46.666666666666664</v>
      </c>
    </row>
    <row r="16" spans="1:19" ht="14.4" customHeight="1" x14ac:dyDescent="0.5">
      <c r="A16" s="4" t="s">
        <v>4</v>
      </c>
      <c r="B16" s="2">
        <f t="shared" si="1"/>
        <v>10</v>
      </c>
      <c r="C16" s="6">
        <f t="shared" si="2"/>
        <v>0.16666666666666666</v>
      </c>
      <c r="D16" s="7">
        <f t="shared" si="0"/>
        <v>16.666666666666664</v>
      </c>
      <c r="E16" s="7">
        <f>D16+E15</f>
        <v>63.333333333333329</v>
      </c>
      <c r="M16" s="12" t="s">
        <v>19</v>
      </c>
      <c r="N16" s="12"/>
      <c r="O16" s="12"/>
      <c r="P16" s="12"/>
      <c r="Q16" s="12"/>
      <c r="R16" s="10"/>
      <c r="S16" s="10"/>
    </row>
    <row r="17" spans="1:19" ht="14.4" customHeight="1" x14ac:dyDescent="0.5">
      <c r="A17" s="4" t="s">
        <v>5</v>
      </c>
      <c r="B17" s="2">
        <f t="shared" si="1"/>
        <v>7</v>
      </c>
      <c r="C17" s="6">
        <f t="shared" si="2"/>
        <v>0.11666666666666667</v>
      </c>
      <c r="D17" s="7">
        <f t="shared" si="0"/>
        <v>11.666666666666666</v>
      </c>
      <c r="E17" s="7">
        <f>D17+E16</f>
        <v>75</v>
      </c>
      <c r="M17" s="12"/>
      <c r="N17" s="12"/>
      <c r="O17" s="12"/>
      <c r="P17" s="12"/>
      <c r="Q17" s="12"/>
      <c r="R17" s="10"/>
      <c r="S17" s="10"/>
    </row>
    <row r="18" spans="1:19" ht="17.399999999999999" x14ac:dyDescent="0.3">
      <c r="A18" s="4" t="s">
        <v>0</v>
      </c>
      <c r="B18" s="2">
        <f t="shared" si="1"/>
        <v>10</v>
      </c>
      <c r="C18" s="6">
        <f t="shared" si="2"/>
        <v>0.16666666666666666</v>
      </c>
      <c r="D18" s="7">
        <f t="shared" si="0"/>
        <v>16.666666666666664</v>
      </c>
      <c r="E18" s="7">
        <f>D18+E17</f>
        <v>91.666666666666657</v>
      </c>
      <c r="M18" s="13" t="s">
        <v>13</v>
      </c>
      <c r="N18" s="13"/>
      <c r="O18" s="13"/>
      <c r="P18" s="13"/>
      <c r="Q18" s="13"/>
      <c r="R18" s="11"/>
      <c r="S18" s="11"/>
    </row>
    <row r="19" spans="1:19" ht="17.399999999999999" x14ac:dyDescent="0.3">
      <c r="A19" s="4" t="s">
        <v>1</v>
      </c>
      <c r="B19" s="2">
        <f t="shared" si="1"/>
        <v>5</v>
      </c>
      <c r="C19" s="6">
        <f t="shared" si="2"/>
        <v>8.3333333333333329E-2</v>
      </c>
      <c r="D19" s="7">
        <f t="shared" si="0"/>
        <v>8.3333333333333321</v>
      </c>
      <c r="E19" s="7">
        <f>D19+E18</f>
        <v>99.999999999999986</v>
      </c>
      <c r="M19" s="13" t="s">
        <v>14</v>
      </c>
      <c r="N19" s="13"/>
      <c r="O19" s="13"/>
      <c r="P19" s="13"/>
      <c r="Q19" s="13"/>
      <c r="R19" s="11"/>
      <c r="S19" s="11"/>
    </row>
    <row r="20" spans="1:19" ht="17.399999999999999" x14ac:dyDescent="0.3">
      <c r="A20" s="4" t="s">
        <v>11</v>
      </c>
      <c r="B20" s="2">
        <f>SUM(B14:B19)</f>
        <v>60</v>
      </c>
      <c r="M20" s="13" t="s">
        <v>15</v>
      </c>
      <c r="N20" s="13"/>
      <c r="O20" s="13"/>
      <c r="P20" s="13"/>
      <c r="Q20" s="13"/>
      <c r="R20" s="11"/>
      <c r="S20" s="11"/>
    </row>
    <row r="21" spans="1:19" ht="17.399999999999999" x14ac:dyDescent="0.3">
      <c r="M21" s="13" t="s">
        <v>16</v>
      </c>
      <c r="N21" s="13"/>
      <c r="O21" s="13"/>
      <c r="P21" s="13"/>
      <c r="Q21" s="13"/>
      <c r="R21" s="11"/>
      <c r="S21" s="11"/>
    </row>
    <row r="22" spans="1:19" ht="17.399999999999999" x14ac:dyDescent="0.3">
      <c r="A22" s="4" t="s">
        <v>6</v>
      </c>
      <c r="B22" s="2" t="s">
        <v>9</v>
      </c>
      <c r="C22" s="2" t="s">
        <v>10</v>
      </c>
      <c r="M22" s="13" t="s">
        <v>20</v>
      </c>
      <c r="N22" s="13"/>
      <c r="O22" s="13"/>
      <c r="P22" s="13"/>
      <c r="Q22" s="13"/>
      <c r="R22" s="11"/>
      <c r="S22" s="11"/>
    </row>
    <row r="23" spans="1:19" ht="17.399999999999999" x14ac:dyDescent="0.3">
      <c r="A23" s="4" t="s">
        <v>2</v>
      </c>
      <c r="B23" s="7">
        <f>D14</f>
        <v>31.666666666666664</v>
      </c>
      <c r="C23" s="7">
        <f>B23</f>
        <v>31.666666666666664</v>
      </c>
      <c r="M23" s="13" t="s">
        <v>17</v>
      </c>
      <c r="N23" s="13"/>
      <c r="O23" s="13"/>
      <c r="P23" s="13"/>
      <c r="Q23" s="13"/>
      <c r="R23" s="11"/>
      <c r="S23" s="11"/>
    </row>
    <row r="24" spans="1:19" ht="17.399999999999999" x14ac:dyDescent="0.3">
      <c r="A24" s="4" t="s">
        <v>4</v>
      </c>
      <c r="B24" s="7">
        <f>D16</f>
        <v>16.666666666666664</v>
      </c>
      <c r="C24" s="7">
        <f>B24+C23</f>
        <v>48.333333333333329</v>
      </c>
      <c r="M24" s="13" t="s">
        <v>18</v>
      </c>
      <c r="N24" s="13"/>
      <c r="O24" s="13"/>
      <c r="P24" s="13"/>
      <c r="Q24" s="13"/>
      <c r="R24" s="11"/>
      <c r="S24" s="11"/>
    </row>
    <row r="25" spans="1:19" x14ac:dyDescent="0.3">
      <c r="A25" s="4" t="s">
        <v>0</v>
      </c>
      <c r="B25" s="7">
        <f>D18</f>
        <v>16.666666666666664</v>
      </c>
      <c r="C25" s="7">
        <f>B25+C24</f>
        <v>65</v>
      </c>
    </row>
    <row r="26" spans="1:19" x14ac:dyDescent="0.3">
      <c r="A26" s="4" t="s">
        <v>3</v>
      </c>
      <c r="B26" s="7">
        <f>D15</f>
        <v>15</v>
      </c>
      <c r="C26" s="7">
        <f>B26+C25</f>
        <v>80</v>
      </c>
    </row>
    <row r="27" spans="1:19" x14ac:dyDescent="0.3">
      <c r="A27" s="4" t="s">
        <v>5</v>
      </c>
      <c r="B27" s="7">
        <f>D17</f>
        <v>11.666666666666666</v>
      </c>
      <c r="C27" s="7">
        <f>B27+C26</f>
        <v>91.666666666666671</v>
      </c>
    </row>
    <row r="28" spans="1:19" x14ac:dyDescent="0.3">
      <c r="A28" s="4" t="s">
        <v>1</v>
      </c>
      <c r="B28" s="7">
        <f>D19</f>
        <v>8.3333333333333321</v>
      </c>
      <c r="C28" s="7">
        <f>B28+C27</f>
        <v>100</v>
      </c>
    </row>
    <row r="29" spans="1:19" x14ac:dyDescent="0.3">
      <c r="A29" s="8"/>
    </row>
  </sheetData>
  <mergeCells count="2">
    <mergeCell ref="A1:F1"/>
    <mergeCell ref="M16:Q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</dc:creator>
  <cp:lastModifiedBy>Maria Del Carmen</cp:lastModifiedBy>
  <dcterms:created xsi:type="dcterms:W3CDTF">2025-04-02T16:47:52Z</dcterms:created>
  <dcterms:modified xsi:type="dcterms:W3CDTF">2025-04-05T21:55:29Z</dcterms:modified>
</cp:coreProperties>
</file>