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su\OneDrive\Escritorio\UNIVERSIDAD UDS SUSY\COMPUTACION\"/>
    </mc:Choice>
  </mc:AlternateContent>
  <xr:revisionPtr revIDLastSave="0" documentId="8_{34C263E9-6CD4-4D29-92B8-BFF8460E5DB5}" xr6:coauthVersionLast="47" xr6:coauthVersionMax="47" xr10:uidLastSave="{00000000-0000-0000-0000-000000000000}"/>
  <bookViews>
    <workbookView xWindow="-108" yWindow="-108" windowWidth="23256" windowHeight="12456" xr2:uid="{0864F29B-CEF8-4BB2-B598-D06D799ED61C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" i="1" l="1"/>
  <c r="C28" i="1"/>
  <c r="C27" i="1"/>
  <c r="C26" i="1"/>
  <c r="C25" i="1"/>
  <c r="B21" i="1" l="1"/>
  <c r="C16" i="1" l="1"/>
  <c r="D16" i="1" s="1"/>
  <c r="E16" i="1" s="1"/>
  <c r="E17" i="1" s="1"/>
  <c r="E18" i="1" s="1"/>
  <c r="E19" i="1" s="1"/>
  <c r="E20" i="1" s="1"/>
  <c r="C17" i="1"/>
  <c r="D17" i="1" s="1"/>
  <c r="C18" i="1"/>
  <c r="D18" i="1" s="1"/>
  <c r="C19" i="1"/>
  <c r="D19" i="1" s="1"/>
  <c r="C20" i="1"/>
  <c r="D20" i="1" s="1"/>
  <c r="C15" i="1"/>
  <c r="D15" i="1" s="1"/>
</calcChain>
</file>

<file path=xl/sharedStrings.xml><?xml version="1.0" encoding="utf-8"?>
<sst xmlns="http://schemas.openxmlformats.org/spreadsheetml/2006/main" count="82" uniqueCount="20">
  <si>
    <t>Paracetamol</t>
  </si>
  <si>
    <t>Naproxeno</t>
  </si>
  <si>
    <t>Ibuprofeno</t>
  </si>
  <si>
    <t>Diclofenaco</t>
  </si>
  <si>
    <t>AAS</t>
  </si>
  <si>
    <t>Metamizol</t>
  </si>
  <si>
    <t xml:space="preserve">MEDICAMENTO </t>
  </si>
  <si>
    <t xml:space="preserve">FRECUENCIAS </t>
  </si>
  <si>
    <t>Fr</t>
  </si>
  <si>
    <t>Fp</t>
  </si>
  <si>
    <t xml:space="preserve">FPA </t>
  </si>
  <si>
    <t>diclofenaco</t>
  </si>
  <si>
    <t>iboprufeno</t>
  </si>
  <si>
    <t>metamizol</t>
  </si>
  <si>
    <t>naproxeno</t>
  </si>
  <si>
    <t xml:space="preserve">paracetamol </t>
  </si>
  <si>
    <t xml:space="preserve">TOTAL </t>
  </si>
  <si>
    <t>FP</t>
  </si>
  <si>
    <t>FPA</t>
  </si>
  <si>
    <t xml:space="preserve">QUE MEDICAMENTO SE CONSUME MAS EN OCOSINGO, ENCUESTA A 60 PEROSNAS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</si>
</sst>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1">
    <xf numFmtId="0" fontId="0" fillId="0" borderId="0" xfId="0"/>
    <xf numFmtId="0" fontId="0" fillId="2" borderId="1" xfId="0" applyFont="1" applyFill="1" applyBorder="1"/>
    <xf numFmtId="0" fontId="3" fillId="2" borderId="1" xfId="0" applyFont="1" applyFill="1" applyBorder="1"/>
    <xf numFmtId="0" fontId="0" fillId="2" borderId="1" xfId="0" applyFill="1" applyBorder="1"/>
    <xf numFmtId="0" fontId="0" fillId="0" borderId="1" xfId="0" applyBorder="1"/>
    <xf numFmtId="0" fontId="1" fillId="3" borderId="1" xfId="0" applyFont="1" applyFill="1" applyBorder="1"/>
    <xf numFmtId="0" fontId="1" fillId="4" borderId="1" xfId="0" applyFont="1" applyFill="1" applyBorder="1"/>
    <xf numFmtId="0" fontId="1" fillId="5" borderId="1" xfId="0" applyFont="1" applyFill="1" applyBorder="1"/>
    <xf numFmtId="0" fontId="1" fillId="6" borderId="1" xfId="0" applyFont="1" applyFill="1" applyBorder="1"/>
    <xf numFmtId="0" fontId="1" fillId="7" borderId="1" xfId="0" applyFont="1" applyFill="1" applyBorder="1"/>
    <xf numFmtId="0" fontId="1" fillId="8" borderId="1" xfId="0" applyFont="1" applyFill="1" applyBorder="1"/>
    <xf numFmtId="0" fontId="1" fillId="9" borderId="1" xfId="0" applyFont="1" applyFill="1" applyBorder="1"/>
    <xf numFmtId="0" fontId="0" fillId="10" borderId="1" xfId="0" applyFill="1" applyBorder="1"/>
    <xf numFmtId="0" fontId="0" fillId="0" borderId="0" xfId="0" applyFill="1" applyBorder="1"/>
    <xf numFmtId="0" fontId="0" fillId="11" borderId="1" xfId="0" applyFill="1" applyBorder="1"/>
    <xf numFmtId="0" fontId="0" fillId="4" borderId="1" xfId="0" applyFill="1" applyBorder="1"/>
    <xf numFmtId="0" fontId="0" fillId="9" borderId="1" xfId="0" applyFill="1" applyBorder="1"/>
    <xf numFmtId="0" fontId="0" fillId="6" borderId="1" xfId="0" applyFill="1" applyBorder="1"/>
    <xf numFmtId="0" fontId="0" fillId="7" borderId="1" xfId="0" applyFill="1" applyBorder="1"/>
    <xf numFmtId="0" fontId="0" fillId="8" borderId="1" xfId="0" applyFill="1" applyBorder="1"/>
    <xf numFmtId="0" fontId="0" fillId="0" borderId="1" xfId="1" applyNumberFormat="1" applyFont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MEDICAMENTOS MAS CONSUMIDOS EN OCOSINGO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6-E361-44BA-8C16-8E443FE38142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E361-44BA-8C16-8E443FE38142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8-E361-44BA-8C16-8E443FE38142}"/>
              </c:ext>
            </c:extLst>
          </c:dPt>
          <c:dPt>
            <c:idx val="3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E361-44BA-8C16-8E443FE38142}"/>
              </c:ext>
            </c:extLst>
          </c:dPt>
          <c:dPt>
            <c:idx val="4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A-E361-44BA-8C16-8E443FE38142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E361-44BA-8C16-8E443FE3814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Hoja1!$A$15:$A$20</c:f>
              <c:strCache>
                <c:ptCount val="6"/>
                <c:pt idx="0">
                  <c:v>diclofenaco</c:v>
                </c:pt>
                <c:pt idx="1">
                  <c:v>iboprufeno</c:v>
                </c:pt>
                <c:pt idx="2">
                  <c:v>AAS</c:v>
                </c:pt>
                <c:pt idx="3">
                  <c:v>metamizol</c:v>
                </c:pt>
                <c:pt idx="4">
                  <c:v>naproxeno</c:v>
                </c:pt>
                <c:pt idx="5">
                  <c:v>paracetamol </c:v>
                </c:pt>
              </c:strCache>
            </c:strRef>
          </c:cat>
          <c:val>
            <c:numRef>
              <c:f>Hoja1!$B$15:$B$20</c:f>
              <c:numCache>
                <c:formatCode>General</c:formatCode>
                <c:ptCount val="6"/>
                <c:pt idx="0">
                  <c:v>7</c:v>
                </c:pt>
                <c:pt idx="1">
                  <c:v>10</c:v>
                </c:pt>
                <c:pt idx="2">
                  <c:v>10</c:v>
                </c:pt>
                <c:pt idx="3">
                  <c:v>5</c:v>
                </c:pt>
                <c:pt idx="4">
                  <c:v>9</c:v>
                </c:pt>
                <c:pt idx="5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61-44BA-8C16-8E443FE3814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657547711"/>
        <c:axId val="1657554911"/>
        <c:axId val="0"/>
      </c:bar3DChart>
      <c:catAx>
        <c:axId val="1657547711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/>
                  <a:t>MEDICAMENTOS</a:t>
                </a:r>
                <a:r>
                  <a:rPr lang="es-MX" baseline="0"/>
                  <a:t> </a:t>
                </a:r>
                <a:endParaRPr lang="es-MX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57554911"/>
        <c:crosses val="autoZero"/>
        <c:auto val="1"/>
        <c:lblAlgn val="ctr"/>
        <c:lblOffset val="100"/>
        <c:noMultiLvlLbl val="0"/>
      </c:catAx>
      <c:valAx>
        <c:axId val="16575549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/>
                  <a:t>MAS</a:t>
                </a:r>
                <a:r>
                  <a:rPr lang="es-MX" baseline="0"/>
                  <a:t> CONSUMIDO</a:t>
                </a:r>
                <a:endParaRPr lang="es-MX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65754771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3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MEDICAMENTOS MAS</a:t>
            </a:r>
            <a:r>
              <a:rPr lang="es-MX" baseline="0"/>
              <a:t> CONSUMIDOS EN OCOSINGO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72B-4BE9-94C2-9FA9B5ED5775}"/>
              </c:ext>
            </c:extLst>
          </c:dPt>
          <c:dPt>
            <c:idx val="1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2-372B-4BE9-94C2-9FA9B5ED5775}"/>
              </c:ext>
            </c:extLst>
          </c:dPt>
          <c:dPt>
            <c:idx val="2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72B-4BE9-94C2-9FA9B5ED5775}"/>
              </c:ext>
            </c:extLst>
          </c:dPt>
          <c:dPt>
            <c:idx val="3"/>
            <c:bubble3D val="0"/>
            <c:spPr>
              <a:solidFill>
                <a:srgbClr val="00B0F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4-372B-4BE9-94C2-9FA9B5ED5775}"/>
              </c:ext>
            </c:extLst>
          </c:dPt>
          <c:dPt>
            <c:idx val="4"/>
            <c:bubble3D val="0"/>
            <c:spPr>
              <a:solidFill>
                <a:schemeClr val="bg2">
                  <a:lumMod val="5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72B-4BE9-94C2-9FA9B5ED5775}"/>
              </c:ext>
            </c:extLst>
          </c:dPt>
          <c:dPt>
            <c:idx val="5"/>
            <c:bubble3D val="0"/>
            <c:spPr>
              <a:solidFill>
                <a:schemeClr val="accent2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6-372B-4BE9-94C2-9FA9B5ED577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Hoja1!$A$15:$A$20</c:f>
              <c:strCache>
                <c:ptCount val="6"/>
                <c:pt idx="0">
                  <c:v>diclofenaco</c:v>
                </c:pt>
                <c:pt idx="1">
                  <c:v>iboprufeno</c:v>
                </c:pt>
                <c:pt idx="2">
                  <c:v>AAS</c:v>
                </c:pt>
                <c:pt idx="3">
                  <c:v>metamizol</c:v>
                </c:pt>
                <c:pt idx="4">
                  <c:v>naproxeno</c:v>
                </c:pt>
                <c:pt idx="5">
                  <c:v>paracetamol </c:v>
                </c:pt>
              </c:strCache>
            </c:strRef>
          </c:cat>
          <c:val>
            <c:numRef>
              <c:f>Hoja1!$C$15:$C$20</c:f>
              <c:numCache>
                <c:formatCode>General</c:formatCode>
                <c:ptCount val="6"/>
                <c:pt idx="0">
                  <c:v>0.11666666666666667</c:v>
                </c:pt>
                <c:pt idx="1">
                  <c:v>0.16666666666666666</c:v>
                </c:pt>
                <c:pt idx="2">
                  <c:v>0.16666666666666666</c:v>
                </c:pt>
                <c:pt idx="3">
                  <c:v>8.3333333333333329E-2</c:v>
                </c:pt>
                <c:pt idx="4">
                  <c:v>0.15</c:v>
                </c:pt>
                <c:pt idx="5">
                  <c:v>0.31666666666666665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2B-4BE9-94C2-9FA9B5ED57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3">
        <a:lumMod val="60000"/>
        <a:lumOff val="4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Hoja1!$A$24:$A$29</c:f>
              <c:strCache>
                <c:ptCount val="6"/>
                <c:pt idx="0">
                  <c:v>paracetamol </c:v>
                </c:pt>
                <c:pt idx="1">
                  <c:v>iboprufeno</c:v>
                </c:pt>
                <c:pt idx="2">
                  <c:v>AAS</c:v>
                </c:pt>
                <c:pt idx="3">
                  <c:v>diclofenaco</c:v>
                </c:pt>
                <c:pt idx="4">
                  <c:v>metamizol</c:v>
                </c:pt>
                <c:pt idx="5">
                  <c:v>naproxeno</c:v>
                </c:pt>
              </c:strCache>
            </c:strRef>
          </c:cat>
          <c:val>
            <c:numRef>
              <c:f>Hoja1!$C$24:$C$29</c:f>
              <c:numCache>
                <c:formatCode>General</c:formatCode>
                <c:ptCount val="6"/>
                <c:pt idx="0">
                  <c:v>31.6666667</c:v>
                </c:pt>
                <c:pt idx="1">
                  <c:v>48.333333400000001</c:v>
                </c:pt>
                <c:pt idx="2">
                  <c:v>65.000000099999994</c:v>
                </c:pt>
                <c:pt idx="3">
                  <c:v>76.666666800000002</c:v>
                </c:pt>
                <c:pt idx="4">
                  <c:v>85.000000130000004</c:v>
                </c:pt>
                <c:pt idx="5">
                  <c:v>100.00000013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E9-41AD-8FBA-0C4B7BED35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176095"/>
        <c:axId val="37176575"/>
      </c:lineChart>
      <c:catAx>
        <c:axId val="371760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chemeClr val="accent2">
              <a:lumMod val="40000"/>
              <a:lumOff val="60000"/>
            </a:schemeClr>
          </a:solidFill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7176575"/>
        <c:crosses val="autoZero"/>
        <c:auto val="1"/>
        <c:lblAlgn val="ctr"/>
        <c:lblOffset val="100"/>
        <c:noMultiLvlLbl val="0"/>
      </c:catAx>
      <c:valAx>
        <c:axId val="371765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71760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2">
        <a:lumMod val="7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</xdr:colOff>
      <xdr:row>1</xdr:row>
      <xdr:rowOff>167640</xdr:rowOff>
    </xdr:from>
    <xdr:to>
      <xdr:col>13</xdr:col>
      <xdr:colOff>220980</xdr:colOff>
      <xdr:row>16</xdr:row>
      <xdr:rowOff>144780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72C1D645-CF9C-1D57-9CE4-F9E0262293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746760</xdr:colOff>
      <xdr:row>18</xdr:row>
      <xdr:rowOff>7620</xdr:rowOff>
    </xdr:from>
    <xdr:to>
      <xdr:col>13</xdr:col>
      <xdr:colOff>175260</xdr:colOff>
      <xdr:row>33</xdr:row>
      <xdr:rowOff>11430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4DD618A2-EDF7-FF8F-FA3F-AFC2DE67AE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784860</xdr:colOff>
      <xdr:row>35</xdr:row>
      <xdr:rowOff>38100</xdr:rowOff>
    </xdr:from>
    <xdr:to>
      <xdr:col>13</xdr:col>
      <xdr:colOff>167640</xdr:colOff>
      <xdr:row>50</xdr:row>
      <xdr:rowOff>11430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4F2C5368-AEC6-D556-C0B0-DAC592C663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CBB5A-7B25-4C24-991E-1AE955F71326}">
  <dimension ref="A1:F29"/>
  <sheetViews>
    <sheetView tabSelected="1" workbookViewId="0">
      <selection activeCell="E27" sqref="E27"/>
    </sheetView>
  </sheetViews>
  <sheetFormatPr baseColWidth="10" defaultRowHeight="14.4" x14ac:dyDescent="0.3"/>
  <cols>
    <col min="1" max="1" width="14.77734375" customWidth="1"/>
    <col min="2" max="2" width="13.21875" customWidth="1"/>
  </cols>
  <sheetData>
    <row r="1" spans="1:6" x14ac:dyDescent="0.3">
      <c r="A1" t="s">
        <v>19</v>
      </c>
    </row>
    <row r="3" spans="1:6" ht="15.6" x14ac:dyDescent="0.3">
      <c r="A3" s="10" t="s">
        <v>0</v>
      </c>
      <c r="B3" s="9" t="s">
        <v>1</v>
      </c>
      <c r="C3" s="6" t="s">
        <v>2</v>
      </c>
      <c r="D3" s="5" t="s">
        <v>3</v>
      </c>
      <c r="E3" s="11" t="s">
        <v>4</v>
      </c>
      <c r="F3" s="8" t="s">
        <v>5</v>
      </c>
    </row>
    <row r="4" spans="1:6" ht="15.6" x14ac:dyDescent="0.3">
      <c r="A4" s="5" t="s">
        <v>3</v>
      </c>
      <c r="B4" s="7" t="s">
        <v>4</v>
      </c>
      <c r="C4" s="7" t="s">
        <v>4</v>
      </c>
      <c r="D4" s="10" t="s">
        <v>0</v>
      </c>
      <c r="E4" s="6" t="s">
        <v>2</v>
      </c>
      <c r="F4" s="6" t="s">
        <v>2</v>
      </c>
    </row>
    <row r="5" spans="1:6" ht="15.6" x14ac:dyDescent="0.3">
      <c r="A5" s="6" t="s">
        <v>2</v>
      </c>
      <c r="B5" s="10" t="s">
        <v>0</v>
      </c>
      <c r="C5" s="10" t="s">
        <v>0</v>
      </c>
      <c r="D5" s="6" t="s">
        <v>2</v>
      </c>
      <c r="E5" s="10" t="s">
        <v>0</v>
      </c>
      <c r="F5" s="10" t="s">
        <v>0</v>
      </c>
    </row>
    <row r="6" spans="1:6" ht="15.6" x14ac:dyDescent="0.3">
      <c r="A6" s="7" t="s">
        <v>4</v>
      </c>
      <c r="B6" s="9" t="s">
        <v>1</v>
      </c>
      <c r="C6" s="7" t="s">
        <v>4</v>
      </c>
      <c r="D6" s="9" t="s">
        <v>1</v>
      </c>
      <c r="E6" s="7" t="s">
        <v>4</v>
      </c>
      <c r="F6" s="9" t="s">
        <v>1</v>
      </c>
    </row>
    <row r="7" spans="1:6" ht="15.6" x14ac:dyDescent="0.3">
      <c r="A7" s="10" t="s">
        <v>0</v>
      </c>
      <c r="B7" s="5" t="s">
        <v>3</v>
      </c>
      <c r="C7" s="6" t="s">
        <v>2</v>
      </c>
      <c r="D7" s="10" t="s">
        <v>0</v>
      </c>
      <c r="E7" s="10" t="s">
        <v>0</v>
      </c>
      <c r="F7" s="7" t="s">
        <v>4</v>
      </c>
    </row>
    <row r="8" spans="1:6" ht="15.6" x14ac:dyDescent="0.3">
      <c r="A8" s="9" t="s">
        <v>1</v>
      </c>
      <c r="B8" s="10" t="s">
        <v>0</v>
      </c>
      <c r="C8" s="8" t="s">
        <v>5</v>
      </c>
      <c r="D8" s="7" t="s">
        <v>4</v>
      </c>
      <c r="E8" s="8" t="s">
        <v>5</v>
      </c>
      <c r="F8" s="10" t="s">
        <v>0</v>
      </c>
    </row>
    <row r="9" spans="1:6" ht="15.6" x14ac:dyDescent="0.3">
      <c r="A9" s="8" t="s">
        <v>5</v>
      </c>
      <c r="B9" s="6" t="s">
        <v>2</v>
      </c>
      <c r="C9" s="5" t="s">
        <v>3</v>
      </c>
      <c r="D9" s="10" t="s">
        <v>0</v>
      </c>
      <c r="E9" s="9" t="s">
        <v>1</v>
      </c>
      <c r="F9" s="10" t="s">
        <v>0</v>
      </c>
    </row>
    <row r="10" spans="1:6" ht="15.6" x14ac:dyDescent="0.3">
      <c r="A10" s="10" t="s">
        <v>0</v>
      </c>
      <c r="B10" s="9" t="s">
        <v>1</v>
      </c>
      <c r="C10" s="10" t="s">
        <v>0</v>
      </c>
      <c r="D10" s="9" t="s">
        <v>1</v>
      </c>
      <c r="E10" s="5" t="s">
        <v>3</v>
      </c>
      <c r="F10" s="5" t="s">
        <v>3</v>
      </c>
    </row>
    <row r="11" spans="1:6" ht="15.6" x14ac:dyDescent="0.3">
      <c r="A11" s="8" t="s">
        <v>5</v>
      </c>
      <c r="B11" s="7" t="s">
        <v>4</v>
      </c>
      <c r="C11" s="6" t="s">
        <v>2</v>
      </c>
      <c r="D11" s="7" t="s">
        <v>4</v>
      </c>
      <c r="E11" s="6" t="s">
        <v>2</v>
      </c>
      <c r="F11" s="9" t="s">
        <v>1</v>
      </c>
    </row>
    <row r="12" spans="1:6" ht="15.6" x14ac:dyDescent="0.3">
      <c r="A12" s="10" t="s">
        <v>0</v>
      </c>
      <c r="B12" s="6" t="s">
        <v>2</v>
      </c>
      <c r="C12" s="10" t="s">
        <v>0</v>
      </c>
      <c r="D12" s="5" t="s">
        <v>3</v>
      </c>
      <c r="E12" s="10" t="s">
        <v>0</v>
      </c>
      <c r="F12" s="10" t="s">
        <v>0</v>
      </c>
    </row>
    <row r="14" spans="1:6" x14ac:dyDescent="0.3">
      <c r="A14" s="1" t="s">
        <v>6</v>
      </c>
      <c r="B14" s="2" t="s">
        <v>7</v>
      </c>
      <c r="C14" s="1" t="s">
        <v>8</v>
      </c>
      <c r="D14" s="1" t="s">
        <v>9</v>
      </c>
      <c r="E14" s="1" t="s">
        <v>10</v>
      </c>
      <c r="F14" s="13"/>
    </row>
    <row r="15" spans="1:6" x14ac:dyDescent="0.3">
      <c r="A15" s="14" t="s">
        <v>11</v>
      </c>
      <c r="B15" s="4">
        <v>7</v>
      </c>
      <c r="C15" s="4">
        <f>B15/$B$21</f>
        <v>0.11666666666666667</v>
      </c>
      <c r="D15" s="4">
        <f>C15*100</f>
        <v>11.666666666666666</v>
      </c>
      <c r="E15" s="4">
        <v>11.6666667</v>
      </c>
      <c r="F15" s="13"/>
    </row>
    <row r="16" spans="1:6" x14ac:dyDescent="0.3">
      <c r="A16" s="15" t="s">
        <v>12</v>
      </c>
      <c r="B16" s="4">
        <v>10</v>
      </c>
      <c r="C16" s="4">
        <f t="shared" ref="C16:C20" si="0">B16/$B$21</f>
        <v>0.16666666666666666</v>
      </c>
      <c r="D16" s="4">
        <f t="shared" ref="D16:D20" si="1">C16*100</f>
        <v>16.666666666666664</v>
      </c>
      <c r="E16" s="4">
        <f>E15+D16</f>
        <v>28.333333366666665</v>
      </c>
      <c r="F16" s="13"/>
    </row>
    <row r="17" spans="1:6" x14ac:dyDescent="0.3">
      <c r="A17" s="16" t="s">
        <v>4</v>
      </c>
      <c r="B17" s="4">
        <v>10</v>
      </c>
      <c r="C17" s="4">
        <f t="shared" si="0"/>
        <v>0.16666666666666666</v>
      </c>
      <c r="D17" s="4">
        <f t="shared" si="1"/>
        <v>16.666666666666664</v>
      </c>
      <c r="E17" s="4">
        <f>E16+D17</f>
        <v>45.000000033333329</v>
      </c>
      <c r="F17" s="13"/>
    </row>
    <row r="18" spans="1:6" x14ac:dyDescent="0.3">
      <c r="A18" s="17" t="s">
        <v>13</v>
      </c>
      <c r="B18" s="4">
        <v>5</v>
      </c>
      <c r="C18" s="4">
        <f t="shared" si="0"/>
        <v>8.3333333333333329E-2</v>
      </c>
      <c r="D18" s="4">
        <f t="shared" si="1"/>
        <v>8.3333333333333321</v>
      </c>
      <c r="E18" s="4">
        <f>E17+D18</f>
        <v>53.333333366666665</v>
      </c>
      <c r="F18" s="13"/>
    </row>
    <row r="19" spans="1:6" x14ac:dyDescent="0.3">
      <c r="A19" s="18" t="s">
        <v>14</v>
      </c>
      <c r="B19" s="4">
        <v>9</v>
      </c>
      <c r="C19" s="4">
        <f t="shared" si="0"/>
        <v>0.15</v>
      </c>
      <c r="D19" s="4">
        <f t="shared" si="1"/>
        <v>15</v>
      </c>
      <c r="E19" s="4">
        <f>E18+D19</f>
        <v>68.333333366666665</v>
      </c>
      <c r="F19" s="13"/>
    </row>
    <row r="20" spans="1:6" x14ac:dyDescent="0.3">
      <c r="A20" s="19" t="s">
        <v>15</v>
      </c>
      <c r="B20" s="4">
        <v>19</v>
      </c>
      <c r="C20" s="4">
        <f t="shared" si="0"/>
        <v>0.31666666666666665</v>
      </c>
      <c r="D20" s="4">
        <f t="shared" si="1"/>
        <v>31.666666666666664</v>
      </c>
      <c r="E20" s="4">
        <f>E19+D20</f>
        <v>100.00000003333332</v>
      </c>
      <c r="F20" s="13"/>
    </row>
    <row r="21" spans="1:6" x14ac:dyDescent="0.3">
      <c r="A21" s="12" t="s">
        <v>16</v>
      </c>
      <c r="B21" s="12">
        <f>SUM(B15:B20)</f>
        <v>60</v>
      </c>
      <c r="C21" s="12"/>
      <c r="D21" s="12"/>
      <c r="E21" s="12"/>
      <c r="F21" s="13"/>
    </row>
    <row r="23" spans="1:6" x14ac:dyDescent="0.3">
      <c r="A23" s="1" t="s">
        <v>6</v>
      </c>
      <c r="B23" s="3" t="s">
        <v>17</v>
      </c>
      <c r="C23" s="3" t="s">
        <v>18</v>
      </c>
    </row>
    <row r="24" spans="1:6" x14ac:dyDescent="0.3">
      <c r="A24" s="19" t="s">
        <v>15</v>
      </c>
      <c r="B24" s="20">
        <v>31.6666667</v>
      </c>
      <c r="C24" s="20">
        <v>31.6666667</v>
      </c>
    </row>
    <row r="25" spans="1:6" x14ac:dyDescent="0.3">
      <c r="A25" s="15" t="s">
        <v>12</v>
      </c>
      <c r="B25" s="20">
        <v>16.6666667</v>
      </c>
      <c r="C25" s="4">
        <f>C24+B25</f>
        <v>48.333333400000001</v>
      </c>
    </row>
    <row r="26" spans="1:6" x14ac:dyDescent="0.3">
      <c r="A26" s="16" t="s">
        <v>4</v>
      </c>
      <c r="B26" s="20">
        <v>16.6666667</v>
      </c>
      <c r="C26" s="4">
        <f>C25+B26</f>
        <v>65.000000099999994</v>
      </c>
    </row>
    <row r="27" spans="1:6" x14ac:dyDescent="0.3">
      <c r="A27" s="14" t="s">
        <v>11</v>
      </c>
      <c r="B27" s="20">
        <v>11.6666667</v>
      </c>
      <c r="C27" s="4">
        <f>C26+B27</f>
        <v>76.666666800000002</v>
      </c>
    </row>
    <row r="28" spans="1:6" x14ac:dyDescent="0.3">
      <c r="A28" s="17" t="s">
        <v>13</v>
      </c>
      <c r="B28" s="20">
        <v>8.3333333300000003</v>
      </c>
      <c r="C28" s="4">
        <f>C27+B28</f>
        <v>85.000000130000004</v>
      </c>
    </row>
    <row r="29" spans="1:6" x14ac:dyDescent="0.3">
      <c r="A29" s="18" t="s">
        <v>14</v>
      </c>
      <c r="B29" s="20">
        <v>15</v>
      </c>
      <c r="C29" s="4">
        <f>C28+B29</f>
        <v>100.00000013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</dc:creator>
  <cp:lastModifiedBy>Alejandro Herrera Guzman</cp:lastModifiedBy>
  <dcterms:created xsi:type="dcterms:W3CDTF">2025-04-02T05:52:21Z</dcterms:created>
  <dcterms:modified xsi:type="dcterms:W3CDTF">2025-04-07T19:53:56Z</dcterms:modified>
</cp:coreProperties>
</file>