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8227"/>
  <workbookPr defaultThemeVersion="202300"/>
  <bookViews>
    <workbookView xWindow="-120" yWindow="-120" windowWidth="20730" windowHeight="11040" activeTab="0"/>
  </bookViews>
  <sheets>
    <sheet name="Hoja1" sheetId="1" r:id="rId1"/>
  </sheet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<sst xmlns="http://schemas.openxmlformats.org/spreadsheetml/2006/main" uniqueCount="13" count="13">
  <si>
    <t>Paracetamol</t>
  </si>
  <si>
    <t>Diclofenaco</t>
  </si>
  <si>
    <t>Ibufrofeno</t>
  </si>
  <si>
    <t>AAS</t>
  </si>
  <si>
    <t>Naproxeno</t>
  </si>
  <si>
    <t>Metamizol</t>
  </si>
  <si>
    <t>Medicamento</t>
  </si>
  <si>
    <t>frecuencia</t>
  </si>
  <si>
    <t>FR</t>
  </si>
  <si>
    <t>FP</t>
  </si>
  <si>
    <t>FPA</t>
  </si>
  <si>
    <t>total</t>
  </si>
  <si>
    <t xml:space="preserve">Especie </t>
  </si>
</sst>
</file>

<file path=xl/styles.xml><?xml version="1.0" encoding="utf-8"?>
<styleSheet xmlns="http://schemas.openxmlformats.org/spreadsheetml/2006/main">
  <numFmts count="1">
    <numFmt numFmtId="0" formatCode="General"/>
  </numFmts>
  <fonts count="2">
    <font>
      <name val="Aptos Narrow"/>
      <sz val="11"/>
    </font>
    <font>
      <name val="Aptos Narrow"/>
      <sz val="11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F1A982"/>
        <bgColor indexed="64"/>
      </patternFill>
    </fill>
    <fill>
      <patternFill patternType="solid">
        <fgColor rgb="FF8ED87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Fill="1" applyBorder="1" applyAlignment="1">
      <alignment vertical="bottom"/>
    </xf>
    <xf numFmtId="0" fontId="1" fillId="0" borderId="1" xfId="0" applyBorder="1" applyAlignment="1">
      <alignment vertical="bottom"/>
    </xf>
    <xf numFmtId="0" fontId="1" fillId="3" borderId="1" xfId="0" applyFill="1" applyBorder="1" applyAlignment="1">
      <alignment vertical="bottom"/>
    </xf>
    <xf numFmtId="0" fontId="1" fillId="4" borderId="0" xfId="0" applyFill="1" applyAlignment="1">
      <alignment vertical="bottom"/>
    </xf>
    <xf numFmtId="0" fontId="1" fillId="5" borderId="1" xfId="0" applyFill="1" applyBorder="1" applyAlignment="1">
      <alignment vertical="bottom"/>
    </xf>
    <xf numFmtId="0" fontId="1" fillId="6" borderId="2" xfId="0" applyFill="1" applyBorder="1" applyAlignment="1">
      <alignment vertical="bottom"/>
    </xf>
    <xf numFmtId="0" fontId="1" fillId="0" borderId="2" xfId="0" applyBorder="1" applyAlignment="1">
      <alignment vertical="bottom"/>
    </xf>
    <xf numFmtId="0" fontId="1" fillId="0" borderId="3" xfId="0" applyBorder="1" applyAlignment="1">
      <alignment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ANALGESICOS</a:t>
            </a:r>
            <a:r>
              <a:rPr lang="en-US" baseline="0"/>
              <a:t> UTILIZADOS DE VENTA LIBRE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Hoja1!$J$3</c:f>
              <c:strCache>
                <c:ptCount val="1"/>
                <c:pt idx="0">
                  <c:v>frecuencia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Hoja1!$I$4:$I$10</c:f>
              <c:strCache>
                <c:ptCount val="7"/>
                <c:pt idx="0">
                  <c:v>Paracetamol</c:v>
                </c:pt>
                <c:pt idx="1">
                  <c:v>Naproxeno</c:v>
                </c:pt>
                <c:pt idx="2">
                  <c:v>Ibufrofeno</c:v>
                </c:pt>
                <c:pt idx="3">
                  <c:v>Diclofenaco</c:v>
                </c:pt>
                <c:pt idx="4">
                  <c:v>AAS</c:v>
                </c:pt>
                <c:pt idx="5">
                  <c:v>Metamizol</c:v>
                </c:pt>
                <c:pt idx="6">
                  <c:v>total</c:v>
                </c:pt>
              </c:strCache>
            </c:strRef>
          </c:cat>
          <c:val>
            <c:numRef>
              <c:f>Hoja1!$J$4:$J$10</c:f>
              <c:numCache>
                <c:formatCode>General</c:formatCode>
                <c:ptCount val="7"/>
                <c:pt idx="0">
                  <c:v>19.0</c:v>
                </c:pt>
                <c:pt idx="1">
                  <c:v>9.0</c:v>
                </c:pt>
                <c:pt idx="2">
                  <c:v>10.0</c:v>
                </c:pt>
                <c:pt idx="3">
                  <c:v>7.0</c:v>
                </c:pt>
                <c:pt idx="4">
                  <c:v>10.0</c:v>
                </c:pt>
                <c:pt idx="5">
                  <c:v>5.0</c:v>
                </c:pt>
                <c:pt idx="6">
                  <c:v>60.0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es-MX"/>
              <a:t>ANALGESICOS</a:t>
            </a:r>
            <a:r>
              <a:rPr lang="es-MX" baseline="0"/>
              <a:t> UTILIZADOS DE VENTA LIBRE </a:t>
            </a:r>
            <a:endParaRPr lang="es-MX"/>
          </a:p>
        </c:rich>
      </c:tx>
      <c:layout>
        <c:manualLayout>
          <c:xMode val="edge"/>
          <c:yMode val="edge"/>
          <c:x val="0.1726778903571291"/>
          <c:y val="0.022541607014238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03075415935145488"/>
          <c:y val="0.17841699701066344"/>
          <c:w val="0.9384916812970903"/>
          <c:h val="0.7180492244799722"/>
        </c:manualLayout>
      </c:layout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Hoja1!$P$4:$P$9</c:f>
              <c:strCache>
                <c:ptCount val="6"/>
                <c:pt idx="0">
                  <c:v>Paracetamol</c:v>
                </c:pt>
                <c:pt idx="1">
                  <c:v>Naproxeno</c:v>
                </c:pt>
                <c:pt idx="2">
                  <c:v>Ibufrofeno</c:v>
                </c:pt>
                <c:pt idx="3">
                  <c:v>Diclofenaco</c:v>
                </c:pt>
                <c:pt idx="4">
                  <c:v>AAS</c:v>
                </c:pt>
                <c:pt idx="5">
                  <c:v>Metamizol</c:v>
                </c:pt>
              </c:strCache>
            </c:strRef>
          </c:cat>
          <c:val>
            <c:numRef>
              <c:f>Hoja1!$Q$4:$Q$9</c:f>
              <c:numCache>
                <c:formatCode>General</c:formatCode>
                <c:ptCount val="6"/>
                <c:pt idx="0">
                  <c:v>31.6666666666667</c:v>
                </c:pt>
                <c:pt idx="1">
                  <c:v>15.0</c:v>
                </c:pt>
                <c:pt idx="2">
                  <c:v>16.6666666666667</c:v>
                </c:pt>
                <c:pt idx="3">
                  <c:v>11.6666666666667</c:v>
                </c:pt>
                <c:pt idx="4">
                  <c:v>16.6666666666667</c:v>
                </c:pt>
                <c:pt idx="5">
                  <c:v>8.33333333333333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686016"/>
        <c:axId val="195694176"/>
      </c:lineChart>
      <c:catAx>
        <c:axId val="19568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5694176"/>
        <c:crosses val="autoZero"/>
        <c:auto val="1"/>
        <c:lblAlgn val="ctr"/>
        <c:lblOffset val="100"/>
        <c:noMultiLvlLbl val="0"/>
      </c:catAx>
      <c:valAx>
        <c:axId val="1956941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568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Hoja1!$I$4:$I$10</c:f>
              <c:strCache>
                <c:ptCount val="7"/>
                <c:pt idx="0">
                  <c:v>Paracetamol</c:v>
                </c:pt>
                <c:pt idx="1">
                  <c:v>Naproxeno</c:v>
                </c:pt>
                <c:pt idx="2">
                  <c:v>Ibufrofeno</c:v>
                </c:pt>
                <c:pt idx="3">
                  <c:v>Diclofenaco</c:v>
                </c:pt>
                <c:pt idx="4">
                  <c:v>AAS</c:v>
                </c:pt>
                <c:pt idx="5">
                  <c:v>Metamizol</c:v>
                </c:pt>
                <c:pt idx="6">
                  <c:v>total</c:v>
                </c:pt>
              </c:strCache>
            </c:strRef>
          </c:cat>
          <c:val>
            <c:numRef>
              <c:f>Hoja1!$J$4:$J$10</c:f>
              <c:numCache>
                <c:formatCode>General</c:formatCode>
                <c:ptCount val="7"/>
                <c:pt idx="0">
                  <c:v>19.0</c:v>
                </c:pt>
                <c:pt idx="1">
                  <c:v>9.0</c:v>
                </c:pt>
                <c:pt idx="2">
                  <c:v>10.0</c:v>
                </c:pt>
                <c:pt idx="3">
                  <c:v>7.0</c:v>
                </c:pt>
                <c:pt idx="4">
                  <c:v>10.0</c:v>
                </c:pt>
                <c:pt idx="5">
                  <c:v>5.0</c:v>
                </c:pt>
                <c:pt idx="6">
                  <c:v>60.0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69199344"/>
        <c:axId val="1869194064"/>
      </c:barChart>
      <c:catAx>
        <c:axId val="186919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69194064"/>
        <c:crosses val="autoZero"/>
        <c:auto val="1"/>
        <c:lblAlgn val="ctr"/>
        <c:lblOffset val="100"/>
        <c:noMultiLvlLbl val="0"/>
      </c:catAx>
      <c:valAx>
        <c:axId val="186919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69199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>
                <a:lumMod val="75000"/>
                <a:alpha val="36000"/>
              </a:schemeClr>
            </a:gs>
            <a:gs pos="100000">
              <a:schemeClr val="dk1">
                <a:lumMod val="95000"/>
                <a:lumOff val="5000"/>
                <a:alpha val="42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0">
              <a:schemeClr val="lt1">
                <a:lumMod val="75000"/>
                <a:alpha val="36000"/>
              </a:schemeClr>
            </a:gs>
            <a:gs pos="100000">
              <a:schemeClr val="dk1">
                <a:lumMod val="95000"/>
                <a:lumOff val="5000"/>
                <a:alpha val="42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112970</xdr:colOff>
      <xdr:row>13</xdr:row>
      <xdr:rowOff>151804</xdr:rowOff>
    </xdr:from>
    <xdr:to>
      <xdr:col>13</xdr:col>
      <xdr:colOff>146936</xdr:colOff>
      <xdr:row>25</xdr:row>
      <xdr:rowOff>164455</xdr:rowOff>
    </xdr:to>
    <xdr:graphicFrame macro="">
      <xdr:nvGraphicFramePr>
        <xdr:cNvPr name="图表 1" id="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751662</xdr:colOff>
      <xdr:row>13</xdr:row>
      <xdr:rowOff>177105</xdr:rowOff>
    </xdr:from>
    <xdr:to>
      <xdr:col>20</xdr:col>
      <xdr:colOff>10337</xdr:colOff>
      <xdr:row>25</xdr:row>
      <xdr:rowOff>101203</xdr:rowOff>
    </xdr:to>
    <xdr:graphicFrame macro="">
      <xdr:nvGraphicFramePr>
        <xdr:cNvPr name="图表 2" id="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451883</xdr:colOff>
      <xdr:row>13</xdr:row>
      <xdr:rowOff>75902</xdr:rowOff>
    </xdr:from>
    <xdr:to>
      <xdr:col>7</xdr:col>
      <xdr:colOff>15505</xdr:colOff>
      <xdr:row>28</xdr:row>
      <xdr:rowOff>164455</xdr:rowOff>
    </xdr:to>
    <xdr:graphicFrame macro="">
      <xdr:nvGraphicFramePr>
        <xdr:cNvPr name="图表 3" id="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-935269987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B1:S11"/>
  <sheetViews>
    <sheetView tabSelected="1" workbookViewId="0" topLeftCell="A27" zoomScale="30">
      <selection activeCell="I10" sqref="I10"/>
    </sheetView>
  </sheetViews>
  <sheetFormatPr defaultRowHeight="15.0" defaultColWidth="10"/>
  <sheetData>
    <row r="2" spans="8:8">
      <c r="B2" s="1" t="s">
        <v>0</v>
      </c>
      <c r="C2" s="1" t="s">
        <v>4</v>
      </c>
      <c r="D2" s="1" t="s">
        <v>2</v>
      </c>
      <c r="E2" s="1" t="s">
        <v>1</v>
      </c>
      <c r="F2" s="1" t="s">
        <v>3</v>
      </c>
      <c r="G2" s="1" t="s">
        <v>5</v>
      </c>
    </row>
    <row r="3" spans="8:8">
      <c r="B3" s="2" t="s">
        <v>1</v>
      </c>
      <c r="C3" s="2" t="s">
        <v>3</v>
      </c>
      <c r="D3" s="2" t="s">
        <v>3</v>
      </c>
      <c r="E3" s="2" t="s">
        <v>0</v>
      </c>
      <c r="F3" s="2" t="s">
        <v>2</v>
      </c>
      <c r="G3" s="2" t="s">
        <v>2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P3" s="4" t="s">
        <v>12</v>
      </c>
      <c r="Q3" s="4" t="s">
        <v>9</v>
      </c>
      <c r="R3" s="4" t="s">
        <v>10</v>
      </c>
    </row>
    <row r="4" spans="8:8">
      <c r="B4" s="2" t="s">
        <v>2</v>
      </c>
      <c r="C4" s="2" t="s">
        <v>0</v>
      </c>
      <c r="D4" s="2" t="s">
        <v>0</v>
      </c>
      <c r="E4" s="2" t="s">
        <v>2</v>
      </c>
      <c r="F4" s="2" t="s">
        <v>0</v>
      </c>
      <c r="G4" s="2" t="s">
        <v>0</v>
      </c>
      <c r="I4" s="5" t="s">
        <v>0</v>
      </c>
      <c r="J4" s="2">
        <f>COUNTIF($B$2:$G$11,I4)</f>
        <v>19.0</v>
      </c>
      <c r="K4" s="2">
        <f>J4/J10</f>
        <v>0.31666666666666665</v>
      </c>
      <c r="L4" s="2">
        <f>K4*100</f>
        <v>31.666666666666664</v>
      </c>
      <c r="M4" s="2">
        <f>L4</f>
        <v>31.666666666666664</v>
      </c>
      <c r="P4" s="2" t="s">
        <v>0</v>
      </c>
      <c r="Q4" s="2">
        <f t="shared" si="0" ref="Q4:Q9">L4</f>
        <v>31.666666666666664</v>
      </c>
    </row>
    <row r="5" spans="8:8">
      <c r="B5" s="2" t="s">
        <v>3</v>
      </c>
      <c r="C5" s="2" t="s">
        <v>4</v>
      </c>
      <c r="D5" s="2" t="s">
        <v>3</v>
      </c>
      <c r="E5" s="2" t="s">
        <v>4</v>
      </c>
      <c r="F5" s="2" t="s">
        <v>3</v>
      </c>
      <c r="G5" s="2" t="s">
        <v>4</v>
      </c>
      <c r="I5" s="5" t="s">
        <v>4</v>
      </c>
      <c r="J5" s="2">
        <f t="shared" si="1" ref="J5:J9">COUNTIF($B$2:$G$11,I5)</f>
        <v>9.0</v>
      </c>
      <c r="K5" s="2">
        <f>J5/J10</f>
        <v>0.15</v>
      </c>
      <c r="L5" s="2">
        <f t="shared" si="2" ref="L5:L9">K5*100</f>
        <v>15.0</v>
      </c>
      <c r="M5" s="2">
        <f>M4+L5</f>
        <v>46.6666666666667</v>
      </c>
      <c r="P5" s="2" t="s">
        <v>4</v>
      </c>
      <c r="Q5" s="2">
        <f t="shared" si="0"/>
        <v>15.0</v>
      </c>
    </row>
    <row r="6" spans="8:8">
      <c r="B6" s="1" t="s">
        <v>0</v>
      </c>
      <c r="C6" s="1" t="s">
        <v>1</v>
      </c>
      <c r="D6" s="1" t="s">
        <v>2</v>
      </c>
      <c r="E6" s="1" t="s">
        <v>0</v>
      </c>
      <c r="F6" s="1" t="s">
        <v>0</v>
      </c>
      <c r="G6" s="1" t="s">
        <v>3</v>
      </c>
      <c r="I6" s="5" t="s">
        <v>2</v>
      </c>
      <c r="J6" s="2">
        <f t="shared" si="1"/>
        <v>10.0</v>
      </c>
      <c r="K6" s="2">
        <f>J6/J10</f>
        <v>0.16666666666666666</v>
      </c>
      <c r="L6" s="2">
        <f t="shared" si="2"/>
        <v>16.666666666666664</v>
      </c>
      <c r="M6" s="2">
        <f>M5+L6</f>
        <v>63.3333333333334</v>
      </c>
      <c r="P6" s="2" t="s">
        <v>2</v>
      </c>
      <c r="Q6" s="2">
        <f t="shared" si="0"/>
        <v>16.666666666666664</v>
      </c>
    </row>
    <row r="7" spans="8:8">
      <c r="B7" s="2" t="s">
        <v>4</v>
      </c>
      <c r="C7" s="2" t="s">
        <v>0</v>
      </c>
      <c r="D7" s="2" t="s">
        <v>5</v>
      </c>
      <c r="E7" s="2" t="s">
        <v>3</v>
      </c>
      <c r="F7" s="2" t="s">
        <v>5</v>
      </c>
      <c r="G7" s="2" t="s">
        <v>0</v>
      </c>
      <c r="I7" s="5" t="s">
        <v>1</v>
      </c>
      <c r="J7" s="2">
        <f t="shared" si="1"/>
        <v>7.0</v>
      </c>
      <c r="K7" s="2">
        <f>J7/J10</f>
        <v>0.11666666666666667</v>
      </c>
      <c r="L7" s="2">
        <f t="shared" si="2"/>
        <v>11.666666666666666</v>
      </c>
      <c r="M7" s="2">
        <f>M6+L7</f>
        <v>75.0000000000001</v>
      </c>
      <c r="P7" s="2" t="s">
        <v>1</v>
      </c>
      <c r="Q7" s="2">
        <f t="shared" si="0"/>
        <v>11.666666666666666</v>
      </c>
    </row>
    <row r="8" spans="8:8">
      <c r="B8" s="2" t="s">
        <v>5</v>
      </c>
      <c r="C8" s="2" t="s">
        <v>2</v>
      </c>
      <c r="D8" s="2" t="s">
        <v>1</v>
      </c>
      <c r="E8" s="2" t="s">
        <v>0</v>
      </c>
      <c r="F8" s="2" t="s">
        <v>4</v>
      </c>
      <c r="G8" s="2" t="s">
        <v>0</v>
      </c>
      <c r="I8" s="5" t="s">
        <v>3</v>
      </c>
      <c r="J8" s="2">
        <f t="shared" si="1"/>
        <v>10.0</v>
      </c>
      <c r="K8" s="2">
        <f>J8/J10</f>
        <v>0.16666666666666666</v>
      </c>
      <c r="L8" s="2">
        <f t="shared" si="2"/>
        <v>16.666666666666664</v>
      </c>
      <c r="M8" s="2">
        <f>M7+L8</f>
        <v>91.6666666666668</v>
      </c>
      <c r="P8" s="2" t="s">
        <v>3</v>
      </c>
      <c r="Q8" s="2">
        <f t="shared" si="0"/>
        <v>16.666666666666664</v>
      </c>
    </row>
    <row r="9" spans="8:8">
      <c r="B9" s="1" t="s">
        <v>0</v>
      </c>
      <c r="C9" s="1" t="s">
        <v>4</v>
      </c>
      <c r="D9" s="1" t="s">
        <v>0</v>
      </c>
      <c r="E9" s="1" t="s">
        <v>4</v>
      </c>
      <c r="F9" s="1" t="s">
        <v>1</v>
      </c>
      <c r="G9" s="1" t="s">
        <v>1</v>
      </c>
      <c r="I9" s="5" t="s">
        <v>5</v>
      </c>
      <c r="J9" s="2">
        <f t="shared" si="1"/>
        <v>5.0</v>
      </c>
      <c r="K9" s="2">
        <f>J9/J10</f>
        <v>0.08333333333333333</v>
      </c>
      <c r="L9" s="2">
        <f t="shared" si="2"/>
        <v>8.333333333333332</v>
      </c>
      <c r="M9" s="2">
        <f>M8+L9</f>
        <v>100.00000000000013</v>
      </c>
      <c r="P9" s="2" t="s">
        <v>5</v>
      </c>
      <c r="Q9" s="2">
        <f t="shared" si="0"/>
        <v>8.333333333333332</v>
      </c>
    </row>
    <row r="10" spans="8:8">
      <c r="B10" s="2" t="s">
        <v>5</v>
      </c>
      <c r="C10" s="2" t="s">
        <v>3</v>
      </c>
      <c r="D10" s="2" t="s">
        <v>2</v>
      </c>
      <c r="E10" s="2" t="s">
        <v>3</v>
      </c>
      <c r="F10" s="2" t="s">
        <v>2</v>
      </c>
      <c r="G10" s="2" t="s">
        <v>4</v>
      </c>
      <c r="I10" s="6" t="s">
        <v>11</v>
      </c>
      <c r="J10" s="7">
        <f>SUM(J4:J9)</f>
        <v>60.0</v>
      </c>
      <c r="M10" s="7">
        <f>M9</f>
        <v>100.00000000000013</v>
      </c>
      <c r="P10" s="8"/>
    </row>
    <row r="11" spans="8:8">
      <c r="B11" s="2" t="s">
        <v>0</v>
      </c>
      <c r="C11" s="2" t="s">
        <v>2</v>
      </c>
      <c r="D11" s="2" t="s">
        <v>0</v>
      </c>
      <c r="E11" s="2" t="s">
        <v>1</v>
      </c>
      <c r="F11" s="2" t="s">
        <v>0</v>
      </c>
      <c r="G11" s="2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>
  <Application>WPS Office135616331</Application>
  <DocSecurity>0</DocSecurity>
  <ScaleCrop>0</ScaleCrop>
  <Company>HP</Company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jose</dc:creator>
  <cp:lastModifiedBy>jose</cp:lastModifiedBy>
  <dcterms:created xsi:type="dcterms:W3CDTF">2024-12-26T04:06:23Z</dcterms:created>
  <dcterms:modified xsi:type="dcterms:W3CDTF">2025-04-07T22:08:34Z</dcterms:modified>
</cp:coreProperties>
</file>