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\Documents\"/>
    </mc:Choice>
  </mc:AlternateContent>
  <bookViews>
    <workbookView xWindow="600" yWindow="75" windowWidth="14115" windowHeight="799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I11" i="1" l="1"/>
  <c r="J11" i="1" s="1"/>
  <c r="M11" i="1"/>
  <c r="I14" i="1"/>
  <c r="J14" i="1" s="1"/>
  <c r="M14" i="1"/>
  <c r="I10" i="1"/>
  <c r="J10" i="1" s="1"/>
  <c r="M10" i="1"/>
  <c r="I13" i="1"/>
  <c r="J13" i="1" s="1"/>
  <c r="M13" i="1"/>
  <c r="I9" i="1"/>
  <c r="J9" i="1" s="1"/>
  <c r="M9" i="1"/>
  <c r="I12" i="1"/>
  <c r="J12" i="1" s="1"/>
  <c r="M12" i="1"/>
  <c r="I8" i="1"/>
  <c r="J8" i="1" s="1"/>
  <c r="M8" i="1"/>
  <c r="H7" i="1"/>
  <c r="M7" i="1" s="1"/>
  <c r="F8" i="1"/>
  <c r="F9" i="1"/>
  <c r="F10" i="1"/>
  <c r="F11" i="1"/>
  <c r="F12" i="1"/>
  <c r="F13" i="1"/>
  <c r="F14" i="1"/>
  <c r="F7" i="1"/>
  <c r="E15" i="1"/>
  <c r="D15" i="1"/>
  <c r="M15" i="1" l="1"/>
  <c r="F15" i="1"/>
  <c r="H15" i="1"/>
  <c r="I7" i="1"/>
  <c r="J7" i="1" s="1"/>
  <c r="J15" i="1" l="1"/>
  <c r="K7" i="1" s="1"/>
  <c r="K8" i="1" l="1"/>
  <c r="K12" i="1"/>
  <c r="K9" i="1"/>
  <c r="K13" i="1"/>
  <c r="K10" i="1"/>
  <c r="K14" i="1"/>
  <c r="K11" i="1"/>
  <c r="K15" i="1" l="1"/>
</calcChain>
</file>

<file path=xl/sharedStrings.xml><?xml version="1.0" encoding="utf-8"?>
<sst xmlns="http://schemas.openxmlformats.org/spreadsheetml/2006/main" count="49" uniqueCount="39">
  <si>
    <t>INVENTARIO DE TIENDA DE ABARROTES E INSUMOS TONINA.</t>
  </si>
  <si>
    <t>PRODUCTO</t>
  </si>
  <si>
    <t>UNIDAD</t>
  </si>
  <si>
    <t>CANTIDAD</t>
  </si>
  <si>
    <t>PRECIO UNITARIO DE COMPRA</t>
  </si>
  <si>
    <t>COSTO TOTAL PAGADO.</t>
  </si>
  <si>
    <t>GANANCIA EN $</t>
  </si>
  <si>
    <t>PRECIO DE VENTA</t>
  </si>
  <si>
    <t>TOTAL  DE INVENTARIO</t>
  </si>
  <si>
    <t>TIPO DE PRODUCTO</t>
  </si>
  <si>
    <t>GANANCIAS TOTALES</t>
  </si>
  <si>
    <t>Azucar</t>
  </si>
  <si>
    <t>bulto 25kg</t>
  </si>
  <si>
    <t>Abarrotes</t>
  </si>
  <si>
    <t>Manzana.</t>
  </si>
  <si>
    <t>pieza</t>
  </si>
  <si>
    <t>Frutas</t>
  </si>
  <si>
    <t>Café</t>
  </si>
  <si>
    <t>Galletas</t>
  </si>
  <si>
    <t>Naranja</t>
  </si>
  <si>
    <t>Melon</t>
  </si>
  <si>
    <t>Avena</t>
  </si>
  <si>
    <t>frijol</t>
  </si>
  <si>
    <t xml:space="preserve">Abarrotes </t>
  </si>
  <si>
    <t>kg</t>
  </si>
  <si>
    <t>bolsa</t>
  </si>
  <si>
    <t>Semillas</t>
  </si>
  <si>
    <t>Total</t>
  </si>
  <si>
    <t xml:space="preserve"> DE GANANCIA DEL PRODUCTO.</t>
  </si>
  <si>
    <t>semillas</t>
  </si>
  <si>
    <t xml:space="preserve"> INVERSION TOTAL</t>
  </si>
  <si>
    <t>Alumna:</t>
  </si>
  <si>
    <t>Grado:</t>
  </si>
  <si>
    <t>Grupo:</t>
  </si>
  <si>
    <t>Profesor:</t>
  </si>
  <si>
    <t>5º cuatrimestre.</t>
  </si>
  <si>
    <t>Fany Giselle Oseguera Fino.</t>
  </si>
  <si>
    <t>"A" psicologia.</t>
  </si>
  <si>
    <t>Abel Estrada Dichi.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</si>
</sst>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name val="Arial Narrow"/>
      <family val="2"/>
    </font>
    <font>
      <b/>
      <u/>
      <sz val="12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9" fontId="0" fillId="0" borderId="1" xfId="1" applyFont="1" applyBorder="1"/>
    <xf numFmtId="44" fontId="0" fillId="0" borderId="1" xfId="2" applyFont="1" applyBorder="1"/>
    <xf numFmtId="44" fontId="0" fillId="0" borderId="1" xfId="0" applyNumberFormat="1" applyBorder="1"/>
    <xf numFmtId="0" fontId="0" fillId="0" borderId="1" xfId="0" applyBorder="1" applyAlignment="1">
      <alignment horizontal="left" wrapText="1"/>
    </xf>
    <xf numFmtId="9" fontId="0" fillId="0" borderId="1" xfId="0" applyNumberFormat="1" applyBorder="1"/>
    <xf numFmtId="0" fontId="3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9" fontId="5" fillId="2" borderId="1" xfId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2" borderId="0" xfId="0" applyFont="1" applyFill="1" applyAlignment="1"/>
    <xf numFmtId="0" fontId="3" fillId="2" borderId="0" xfId="0" applyFont="1" applyFill="1" applyAlignment="1"/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19755</xdr:colOff>
      <xdr:row>19</xdr:row>
      <xdr:rowOff>33654</xdr:rowOff>
    </xdr:from>
    <xdr:to>
      <xdr:col>5</xdr:col>
      <xdr:colOff>466303</xdr:colOff>
      <xdr:row>22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2" t="26625" r="2229" b="25982"/>
        <a:stretch/>
      </xdr:blipFill>
      <xdr:spPr>
        <a:xfrm>
          <a:off x="3059472" y="3909915"/>
          <a:ext cx="1688940" cy="537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tabSelected="1" zoomScale="115" zoomScaleNormal="115" workbookViewId="0">
      <selection activeCell="G21" sqref="G21"/>
    </sheetView>
  </sheetViews>
  <sheetFormatPr baseColWidth="10" defaultRowHeight="15" x14ac:dyDescent="0.25"/>
  <cols>
    <col min="2" max="2" width="11.28515625" customWidth="1"/>
    <col min="5" max="5" width="18.5703125" customWidth="1"/>
    <col min="6" max="6" width="25.7109375" customWidth="1"/>
    <col min="7" max="7" width="13.42578125" customWidth="1"/>
    <col min="8" max="8" width="14.5703125" customWidth="1"/>
    <col min="10" max="10" width="12.140625" customWidth="1"/>
    <col min="13" max="13" width="15.28515625" customWidth="1"/>
  </cols>
  <sheetData>
    <row r="2" spans="2:13" ht="15.75" x14ac:dyDescent="0.25">
      <c r="B2" s="18"/>
      <c r="C2" s="24" t="s">
        <v>0</v>
      </c>
      <c r="D2" s="25"/>
      <c r="E2" s="25"/>
      <c r="F2" s="25"/>
      <c r="G2" s="18"/>
      <c r="H2" s="18"/>
      <c r="I2" s="18"/>
      <c r="J2" s="18"/>
    </row>
    <row r="6" spans="2:13" ht="34.5" customHeight="1" x14ac:dyDescent="0.25">
      <c r="B6" s="19" t="s">
        <v>1</v>
      </c>
      <c r="C6" s="19" t="s">
        <v>2</v>
      </c>
      <c r="D6" s="19" t="s">
        <v>3</v>
      </c>
      <c r="E6" s="20" t="s">
        <v>4</v>
      </c>
      <c r="F6" s="21" t="s">
        <v>5</v>
      </c>
      <c r="G6" s="22" t="s">
        <v>28</v>
      </c>
      <c r="H6" s="20" t="s">
        <v>6</v>
      </c>
      <c r="I6" s="20" t="s">
        <v>7</v>
      </c>
      <c r="J6" s="20" t="s">
        <v>8</v>
      </c>
      <c r="K6" s="20" t="s">
        <v>30</v>
      </c>
      <c r="L6" s="20" t="s">
        <v>9</v>
      </c>
      <c r="M6" s="20" t="s">
        <v>10</v>
      </c>
    </row>
    <row r="7" spans="2:13" x14ac:dyDescent="0.25">
      <c r="B7" s="12" t="s">
        <v>11</v>
      </c>
      <c r="C7" s="1" t="s">
        <v>12</v>
      </c>
      <c r="D7" s="1">
        <v>5</v>
      </c>
      <c r="E7" s="4">
        <v>325</v>
      </c>
      <c r="F7" s="5">
        <f>D7*E7</f>
        <v>1625</v>
      </c>
      <c r="G7" s="2">
        <v>0.3</v>
      </c>
      <c r="H7" s="4">
        <f t="shared" ref="H7:H14" si="0">E7*G7</f>
        <v>97.5</v>
      </c>
      <c r="I7" s="5">
        <f>H7+E7</f>
        <v>422.5</v>
      </c>
      <c r="J7" s="5">
        <f>I7+D7</f>
        <v>427.5</v>
      </c>
      <c r="K7" s="13">
        <f>J7/$J$15</f>
        <v>0.40559772296015179</v>
      </c>
      <c r="L7" s="9" t="s">
        <v>13</v>
      </c>
      <c r="M7" s="14">
        <f>(H7*D7)</f>
        <v>487.5</v>
      </c>
    </row>
    <row r="8" spans="2:13" x14ac:dyDescent="0.25">
      <c r="B8" s="10" t="s">
        <v>14</v>
      </c>
      <c r="C8" s="1" t="s">
        <v>15</v>
      </c>
      <c r="D8" s="1">
        <v>9</v>
      </c>
      <c r="E8" s="4">
        <v>25</v>
      </c>
      <c r="F8" s="5">
        <f t="shared" ref="F8:F14" si="1">D8*E8</f>
        <v>225</v>
      </c>
      <c r="G8" s="2">
        <v>0.1</v>
      </c>
      <c r="H8" s="4">
        <f t="shared" si="0"/>
        <v>2.5</v>
      </c>
      <c r="I8" s="5">
        <f t="shared" ref="I8:I14" si="2">H8+E8</f>
        <v>27.5</v>
      </c>
      <c r="J8" s="5">
        <f t="shared" ref="J8:J14" si="3">I8+D8</f>
        <v>36.5</v>
      </c>
      <c r="K8" s="13">
        <f t="shared" ref="K8:K14" si="4">J8/$J$15</f>
        <v>3.4629981024667932E-2</v>
      </c>
      <c r="L8" s="9" t="s">
        <v>16</v>
      </c>
      <c r="M8" s="14">
        <f t="shared" ref="M8:M14" si="5">(H8*D8)</f>
        <v>22.5</v>
      </c>
    </row>
    <row r="9" spans="2:13" x14ac:dyDescent="0.25">
      <c r="B9" s="10" t="s">
        <v>17</v>
      </c>
      <c r="C9" s="1" t="s">
        <v>24</v>
      </c>
      <c r="D9" s="1">
        <v>12</v>
      </c>
      <c r="E9" s="4">
        <v>250</v>
      </c>
      <c r="F9" s="5">
        <f t="shared" si="1"/>
        <v>3000</v>
      </c>
      <c r="G9" s="2">
        <v>0.25</v>
      </c>
      <c r="H9" s="4">
        <f t="shared" si="0"/>
        <v>62.5</v>
      </c>
      <c r="I9" s="5">
        <f t="shared" si="2"/>
        <v>312.5</v>
      </c>
      <c r="J9" s="5">
        <f t="shared" si="3"/>
        <v>324.5</v>
      </c>
      <c r="K9" s="13">
        <f t="shared" si="4"/>
        <v>0.30787476280834913</v>
      </c>
      <c r="L9" s="8" t="s">
        <v>13</v>
      </c>
      <c r="M9" s="14">
        <f t="shared" si="5"/>
        <v>750</v>
      </c>
    </row>
    <row r="10" spans="2:13" x14ac:dyDescent="0.25">
      <c r="B10" s="10" t="s">
        <v>18</v>
      </c>
      <c r="C10" s="1" t="s">
        <v>25</v>
      </c>
      <c r="D10" s="1">
        <v>20</v>
      </c>
      <c r="E10" s="4">
        <v>17</v>
      </c>
      <c r="F10" s="5">
        <f t="shared" si="1"/>
        <v>340</v>
      </c>
      <c r="G10" s="2">
        <v>0.4</v>
      </c>
      <c r="H10" s="4">
        <f t="shared" si="0"/>
        <v>6.8000000000000007</v>
      </c>
      <c r="I10" s="5">
        <f t="shared" si="2"/>
        <v>23.8</v>
      </c>
      <c r="J10" s="5">
        <f t="shared" si="3"/>
        <v>43.8</v>
      </c>
      <c r="K10" s="13">
        <f t="shared" si="4"/>
        <v>4.1555977229601512E-2</v>
      </c>
      <c r="L10" s="8" t="s">
        <v>13</v>
      </c>
      <c r="M10" s="14">
        <f t="shared" si="5"/>
        <v>136</v>
      </c>
    </row>
    <row r="11" spans="2:13" x14ac:dyDescent="0.25">
      <c r="B11" s="10" t="s">
        <v>19</v>
      </c>
      <c r="C11" s="1" t="s">
        <v>15</v>
      </c>
      <c r="D11" s="1">
        <v>25</v>
      </c>
      <c r="E11" s="4">
        <v>6</v>
      </c>
      <c r="F11" s="5">
        <f t="shared" si="1"/>
        <v>150</v>
      </c>
      <c r="G11" s="2">
        <v>0.2</v>
      </c>
      <c r="H11" s="4">
        <f t="shared" si="0"/>
        <v>1.2000000000000002</v>
      </c>
      <c r="I11" s="5">
        <f t="shared" si="2"/>
        <v>7.2</v>
      </c>
      <c r="J11" s="5">
        <f t="shared" si="3"/>
        <v>32.200000000000003</v>
      </c>
      <c r="K11" s="13">
        <f t="shared" si="4"/>
        <v>3.0550284629981026E-2</v>
      </c>
      <c r="L11" s="8" t="s">
        <v>16</v>
      </c>
      <c r="M11" s="14">
        <f t="shared" si="5"/>
        <v>30.000000000000004</v>
      </c>
    </row>
    <row r="12" spans="2:13" x14ac:dyDescent="0.25">
      <c r="B12" s="10" t="s">
        <v>20</v>
      </c>
      <c r="C12" s="1" t="s">
        <v>15</v>
      </c>
      <c r="D12" s="1">
        <v>15</v>
      </c>
      <c r="E12" s="4">
        <v>35</v>
      </c>
      <c r="F12" s="5">
        <f t="shared" si="1"/>
        <v>525</v>
      </c>
      <c r="G12" s="2">
        <v>0.15</v>
      </c>
      <c r="H12" s="4">
        <f t="shared" si="0"/>
        <v>5.25</v>
      </c>
      <c r="I12" s="5">
        <f t="shared" si="2"/>
        <v>40.25</v>
      </c>
      <c r="J12" s="5">
        <f t="shared" si="3"/>
        <v>55.25</v>
      </c>
      <c r="K12" s="13">
        <f t="shared" si="4"/>
        <v>5.2419354838709679E-2</v>
      </c>
      <c r="L12" s="3" t="s">
        <v>16</v>
      </c>
      <c r="M12" s="14">
        <f t="shared" si="5"/>
        <v>78.75</v>
      </c>
    </row>
    <row r="13" spans="2:13" x14ac:dyDescent="0.25">
      <c r="B13" s="10" t="s">
        <v>21</v>
      </c>
      <c r="C13" s="1" t="s">
        <v>24</v>
      </c>
      <c r="D13" s="1">
        <v>12</v>
      </c>
      <c r="E13" s="4">
        <v>35</v>
      </c>
      <c r="F13" s="5">
        <f t="shared" si="1"/>
        <v>420</v>
      </c>
      <c r="G13" s="2">
        <v>0.35</v>
      </c>
      <c r="H13" s="4">
        <f t="shared" si="0"/>
        <v>12.25</v>
      </c>
      <c r="I13" s="5">
        <f t="shared" si="2"/>
        <v>47.25</v>
      </c>
      <c r="J13" s="5">
        <f t="shared" si="3"/>
        <v>59.25</v>
      </c>
      <c r="K13" s="13">
        <f t="shared" si="4"/>
        <v>5.6214421252371916E-2</v>
      </c>
      <c r="L13" s="3" t="s">
        <v>13</v>
      </c>
      <c r="M13" s="14">
        <f t="shared" si="5"/>
        <v>147</v>
      </c>
    </row>
    <row r="14" spans="2:13" x14ac:dyDescent="0.25">
      <c r="B14" s="10" t="s">
        <v>22</v>
      </c>
      <c r="C14" s="1" t="s">
        <v>24</v>
      </c>
      <c r="D14" s="1">
        <v>19</v>
      </c>
      <c r="E14" s="4">
        <v>40</v>
      </c>
      <c r="F14" s="5">
        <f t="shared" si="1"/>
        <v>760</v>
      </c>
      <c r="G14" s="2">
        <v>0.4</v>
      </c>
      <c r="H14" s="4">
        <f t="shared" si="0"/>
        <v>16</v>
      </c>
      <c r="I14" s="5">
        <f t="shared" si="2"/>
        <v>56</v>
      </c>
      <c r="J14" s="5">
        <f t="shared" si="3"/>
        <v>75</v>
      </c>
      <c r="K14" s="13">
        <f t="shared" si="4"/>
        <v>7.1157495256166978E-2</v>
      </c>
      <c r="L14" s="3" t="s">
        <v>26</v>
      </c>
      <c r="M14" s="14">
        <f t="shared" si="5"/>
        <v>304</v>
      </c>
    </row>
    <row r="15" spans="2:13" x14ac:dyDescent="0.25">
      <c r="B15" s="11" t="s">
        <v>27</v>
      </c>
      <c r="C15" s="3"/>
      <c r="D15" s="7">
        <f>SUM(D7:D14)</f>
        <v>117</v>
      </c>
      <c r="E15" s="6">
        <f>SUM(E7:E14)</f>
        <v>733</v>
      </c>
      <c r="F15" s="6">
        <f>SUM(F7:F14)</f>
        <v>7045</v>
      </c>
      <c r="G15" s="3"/>
      <c r="H15" s="5">
        <f>SUM(H7:H14)</f>
        <v>204</v>
      </c>
      <c r="I15" s="3"/>
      <c r="J15" s="5">
        <f>SUM(J7:J14)</f>
        <v>1054</v>
      </c>
      <c r="K15" s="17">
        <f>SUM(K7:K14)</f>
        <v>0.99999999999999989</v>
      </c>
      <c r="L15" s="3"/>
      <c r="M15" s="15">
        <f>SUM(M7:M14)</f>
        <v>1955.75</v>
      </c>
    </row>
    <row r="17" spans="2:7" x14ac:dyDescent="0.25">
      <c r="B17" s="16" t="s">
        <v>23</v>
      </c>
      <c r="C17" s="1">
        <v>4</v>
      </c>
    </row>
    <row r="18" spans="2:7" x14ac:dyDescent="0.25">
      <c r="B18" s="10" t="s">
        <v>16</v>
      </c>
      <c r="C18" s="1">
        <v>3</v>
      </c>
    </row>
    <row r="19" spans="2:7" x14ac:dyDescent="0.25">
      <c r="B19" s="10" t="s">
        <v>29</v>
      </c>
      <c r="C19" s="1">
        <v>1</v>
      </c>
    </row>
    <row r="24" spans="2:7" ht="15.75" x14ac:dyDescent="0.25">
      <c r="E24" s="26" t="s">
        <v>31</v>
      </c>
      <c r="F24" s="27" t="s">
        <v>36</v>
      </c>
      <c r="G24" s="23"/>
    </row>
    <row r="25" spans="2:7" ht="15.75" x14ac:dyDescent="0.25">
      <c r="E25" s="26" t="s">
        <v>32</v>
      </c>
      <c r="F25" s="27" t="s">
        <v>35</v>
      </c>
      <c r="G25" s="23"/>
    </row>
    <row r="26" spans="2:7" ht="15.75" x14ac:dyDescent="0.25">
      <c r="E26" s="26" t="s">
        <v>33</v>
      </c>
      <c r="F26" s="27" t="s">
        <v>37</v>
      </c>
      <c r="G26" s="23"/>
    </row>
    <row r="27" spans="2:7" ht="15.75" x14ac:dyDescent="0.25">
      <c r="E27" s="26" t="s">
        <v>34</v>
      </c>
      <c r="F27" s="27" t="s">
        <v>38</v>
      </c>
      <c r="G27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</dc:creator>
  <cp:lastModifiedBy>Fany</cp:lastModifiedBy>
  <cp:lastPrinted>2024-03-11T03:49:31Z</cp:lastPrinted>
  <dcterms:created xsi:type="dcterms:W3CDTF">2024-02-16T14:58:09Z</dcterms:created>
  <dcterms:modified xsi:type="dcterms:W3CDTF">2024-03-11T03:50:04Z</dcterms:modified>
</cp:coreProperties>
</file>