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2963\Documents\"/>
    </mc:Choice>
  </mc:AlternateContent>
  <bookViews>
    <workbookView xWindow="0" yWindow="0" windowWidth="20460" windowHeight="822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H34" i="1"/>
  <c r="E34" i="1"/>
  <c r="D34" i="1"/>
  <c r="H33" i="1"/>
  <c r="D33" i="1"/>
  <c r="E33" i="1" s="1"/>
  <c r="H32" i="1"/>
  <c r="E32" i="1"/>
  <c r="D32" i="1"/>
  <c r="H31" i="1"/>
  <c r="D31" i="1"/>
  <c r="E31" i="1" s="1"/>
  <c r="H30" i="1"/>
  <c r="E30" i="1"/>
  <c r="D30" i="1"/>
  <c r="H29" i="1"/>
  <c r="D29" i="1"/>
  <c r="E29" i="1" s="1"/>
  <c r="H28" i="1"/>
  <c r="E28" i="1"/>
  <c r="D28" i="1"/>
  <c r="H27" i="1"/>
  <c r="D27" i="1"/>
  <c r="E27" i="1" s="1"/>
  <c r="H26" i="1"/>
  <c r="E26" i="1"/>
  <c r="D26" i="1"/>
  <c r="H25" i="1"/>
  <c r="D25" i="1"/>
  <c r="E25" i="1" s="1"/>
  <c r="H24" i="1"/>
  <c r="E24" i="1"/>
  <c r="D24" i="1"/>
  <c r="H23" i="1"/>
  <c r="D23" i="1"/>
  <c r="E23" i="1" s="1"/>
  <c r="H22" i="1"/>
  <c r="E22" i="1"/>
  <c r="D22" i="1"/>
  <c r="H21" i="1"/>
  <c r="D21" i="1"/>
  <c r="E21" i="1" s="1"/>
  <c r="H20" i="1"/>
  <c r="E20" i="1"/>
  <c r="D20" i="1"/>
  <c r="H19" i="1"/>
  <c r="E19" i="1"/>
  <c r="D19" i="1"/>
  <c r="H18" i="1"/>
  <c r="D18" i="1"/>
  <c r="E18" i="1" s="1"/>
  <c r="H17" i="1"/>
  <c r="E17" i="1"/>
  <c r="D17" i="1"/>
  <c r="K16" i="1"/>
  <c r="K19" i="1" s="1"/>
  <c r="H16" i="1"/>
  <c r="E16" i="1"/>
  <c r="D16" i="1"/>
  <c r="H15" i="1"/>
  <c r="D15" i="1"/>
  <c r="E15" i="1" s="1"/>
  <c r="H14" i="1"/>
  <c r="E14" i="1"/>
  <c r="D14" i="1"/>
  <c r="H13" i="1"/>
  <c r="D13" i="1"/>
  <c r="E13" i="1" s="1"/>
  <c r="H12" i="1"/>
  <c r="E12" i="1"/>
  <c r="D12" i="1"/>
  <c r="H11" i="1"/>
  <c r="D11" i="1"/>
  <c r="E11" i="1" s="1"/>
  <c r="H10" i="1"/>
  <c r="E10" i="1"/>
  <c r="D10" i="1"/>
  <c r="H9" i="1"/>
  <c r="D9" i="1"/>
  <c r="E9" i="1" s="1"/>
  <c r="H8" i="1"/>
  <c r="E8" i="1"/>
  <c r="D8" i="1"/>
  <c r="H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D7" i="1"/>
  <c r="E7" i="1" s="1"/>
  <c r="H6" i="1"/>
  <c r="H35" i="1" s="1"/>
  <c r="H36" i="1" s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F6" i="1"/>
  <c r="E6" i="1"/>
  <c r="D6" i="1"/>
  <c r="D35" i="1" s="1"/>
</calcChain>
</file>

<file path=xl/sharedStrings.xml><?xml version="1.0" encoding="utf-8"?>
<sst xmlns="http://schemas.openxmlformats.org/spreadsheetml/2006/main" count="18" uniqueCount="17">
  <si>
    <t>55, 76, 88, 52, 53, 77, 77, 55, 79, 83, 56, 60, 76, 67, 96, 92, 95, 90, 73, 55, 55, 64, 72, 64, 89, 90, 88, 74, 59, 80, 53, 84, 58, 82, 72, 80, 68, 90, 73, 77, 65, 85, 60, 98, 58.</t>
  </si>
  <si>
    <t>Dato(x)</t>
  </si>
  <si>
    <t>fi</t>
  </si>
  <si>
    <t>fr</t>
  </si>
  <si>
    <t>fr%</t>
  </si>
  <si>
    <t>FI</t>
  </si>
  <si>
    <t>FR</t>
  </si>
  <si>
    <t>xi*fi</t>
  </si>
  <si>
    <t>valor max</t>
  </si>
  <si>
    <t>valor min</t>
  </si>
  <si>
    <t>rango=</t>
  </si>
  <si>
    <t>intervalos</t>
  </si>
  <si>
    <t>amplitud</t>
  </si>
  <si>
    <r>
      <t>la moda es</t>
    </r>
    <r>
      <rPr>
        <sz val="11"/>
        <color rgb="FFFF0000"/>
        <rFont val="Calibri"/>
        <family val="2"/>
        <scheme val="minor"/>
      </rPr>
      <t xml:space="preserve"> 55</t>
    </r>
    <r>
      <rPr>
        <sz val="11"/>
        <color theme="1"/>
        <rFont val="Calibri"/>
        <family val="2"/>
        <scheme val="minor"/>
      </rPr>
      <t xml:space="preserve"> porque su frecuencia absoluta es de </t>
    </r>
    <r>
      <rPr>
        <sz val="11"/>
        <color rgb="FFFF0000"/>
        <rFont val="Calibri"/>
        <family val="2"/>
        <scheme val="minor"/>
      </rPr>
      <t>4</t>
    </r>
  </si>
  <si>
    <t>media aritmètica</t>
  </si>
  <si>
    <t>L1= 55</t>
  </si>
  <si>
    <t>fi=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</si>
</sst>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Gill Sans MT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/>
    <xf numFmtId="0" fontId="0" fillId="0" borderId="2" xfId="0" applyBorder="1"/>
    <xf numFmtId="164" fontId="0" fillId="0" borderId="2" xfId="0" applyNumberFormat="1" applyBorder="1"/>
    <xf numFmtId="0" fontId="0" fillId="8" borderId="2" xfId="0" applyFill="1" applyBorder="1"/>
    <xf numFmtId="0" fontId="0" fillId="9" borderId="2" xfId="0" applyFill="1" applyBorder="1"/>
    <xf numFmtId="164" fontId="0" fillId="9" borderId="2" xfId="0" applyNumberFormat="1" applyFill="1" applyBorder="1"/>
    <xf numFmtId="0" fontId="2" fillId="0" borderId="0" xfId="0" applyFont="1"/>
    <xf numFmtId="165" fontId="0" fillId="0" borderId="0" xfId="0" applyNumberFormat="1"/>
    <xf numFmtId="9" fontId="0" fillId="0" borderId="0" xfId="1" applyFont="1"/>
    <xf numFmtId="1" fontId="0" fillId="0" borderId="0" xfId="1" applyNumberFormat="1" applyFont="1"/>
    <xf numFmtId="164" fontId="0" fillId="0" borderId="0" xfId="0" applyNumberFormat="1"/>
    <xf numFmtId="0" fontId="0" fillId="0" borderId="0" xfId="0" applyNumberFormat="1"/>
    <xf numFmtId="0" fontId="4" fillId="8" borderId="0" xfId="0" applyFont="1" applyFill="1"/>
  </cellXfs>
  <cellStyles count="2">
    <cellStyle name="Normal" xfId="0" builtinId="0"/>
    <cellStyle name="Porcentaje" xfId="1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[1]Hoja1!$C$5</c:f>
              <c:strCache>
                <c:ptCount val="1"/>
                <c:pt idx="0">
                  <c:v>fi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6B-44A0-BCF9-28C27B2B0E2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6B-44A0-BCF9-28C27B2B0E22}"/>
              </c:ext>
            </c:extLst>
          </c:dPt>
          <c:cat>
            <c:numRef>
              <c:f>[1]Hoja1!$B$6:$B$34</c:f>
              <c:numCache>
                <c:formatCode>General</c:formatCode>
                <c:ptCount val="29"/>
                <c:pt idx="0">
                  <c:v>52</c:v>
                </c:pt>
                <c:pt idx="1">
                  <c:v>53</c:v>
                </c:pt>
                <c:pt idx="2">
                  <c:v>55</c:v>
                </c:pt>
                <c:pt idx="3">
                  <c:v>56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64</c:v>
                </c:pt>
                <c:pt idx="8">
                  <c:v>65</c:v>
                </c:pt>
                <c:pt idx="9">
                  <c:v>67</c:v>
                </c:pt>
                <c:pt idx="10">
                  <c:v>68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76</c:v>
                </c:pt>
                <c:pt idx="15">
                  <c:v>77</c:v>
                </c:pt>
                <c:pt idx="16">
                  <c:v>79</c:v>
                </c:pt>
                <c:pt idx="17">
                  <c:v>80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88</c:v>
                </c:pt>
                <c:pt idx="23">
                  <c:v>89</c:v>
                </c:pt>
                <c:pt idx="24">
                  <c:v>90</c:v>
                </c:pt>
                <c:pt idx="25">
                  <c:v>92</c:v>
                </c:pt>
                <c:pt idx="26">
                  <c:v>95</c:v>
                </c:pt>
                <c:pt idx="27">
                  <c:v>96</c:v>
                </c:pt>
                <c:pt idx="28">
                  <c:v>98</c:v>
                </c:pt>
              </c:numCache>
            </c:numRef>
          </c:cat>
          <c:val>
            <c:numRef>
              <c:f>[1]Hoja1!$C$6:$C$34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6B-44A0-BCF9-28C27B2B0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273984"/>
        <c:axId val="289278144"/>
      </c:barChart>
      <c:catAx>
        <c:axId val="28927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9278144"/>
        <c:crosses val="autoZero"/>
        <c:auto val="1"/>
        <c:lblAlgn val="ctr"/>
        <c:lblOffset val="100"/>
        <c:noMultiLvlLbl val="0"/>
      </c:catAx>
      <c:valAx>
        <c:axId val="28927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927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34</xdr:row>
      <xdr:rowOff>190499</xdr:rowOff>
    </xdr:from>
    <xdr:ext cx="1460500" cy="33020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CuadroTexto 9"/>
            <xdr:cNvSpPr txBox="1"/>
          </xdr:nvSpPr>
          <xdr:spPr>
            <a:xfrm>
              <a:off x="4191000" y="6724649"/>
              <a:ext cx="1460500" cy="3302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 baseline="0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MX" sz="1100" i="1" baseline="0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  <m:r>
                      <a:rPr lang="es-MX" sz="1100" i="0" baseline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MX" sz="1100" i="1" baseline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s-MX" sz="1100" i="1" baseline="0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es-MX" sz="1100" i="1" baseline="0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MX" sz="1100" i="1" baseline="0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es-MX" sz="1100" i="1" baseline="0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</m:e>
                        </m:nary>
                        <m:r>
                          <a:rPr lang="es-MX" sz="1100" i="0" baseline="0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s-MX" sz="1100" i="1" baseline="0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MX" sz="1100" i="1" baseline="0">
                                <a:latin typeface="Cambria Math" panose="02040503050406030204" pitchFamily="18" charset="0"/>
                              </a:rPr>
                              <m:t>𝑓</m:t>
                            </m:r>
                          </m:e>
                          <m:sub>
                            <m:r>
                              <a:rPr lang="es-MX" sz="1100" i="1" baseline="0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num>
                      <m:den>
                        <m:r>
                          <a:rPr lang="es-MX" sz="1100" i="1" baseline="0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s-MX" sz="1100" baseline="0"/>
            </a:p>
          </xdr:txBody>
        </xdr:sp>
      </mc:Choice>
      <mc:Fallback>
        <xdr:sp macro="" textlink="">
          <xdr:nvSpPr>
            <xdr:cNvPr id="10" name="CuadroTexto 9"/>
            <xdr:cNvSpPr txBox="1"/>
          </xdr:nvSpPr>
          <xdr:spPr>
            <a:xfrm>
              <a:off x="4191000" y="6724649"/>
              <a:ext cx="1460500" cy="3302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s-MX" sz="1100" i="0" baseline="0">
                  <a:latin typeface="Cambria Math" panose="02040503050406030204" pitchFamily="18" charset="0"/>
                </a:rPr>
                <a:t>𝑥 ̅=(∑128▒𝑥_𝑖 ⋅𝑓_𝑖)/𝑛</a:t>
              </a:r>
              <a:endParaRPr lang="es-MX" sz="1100" baseline="0"/>
            </a:p>
          </xdr:txBody>
        </xdr:sp>
      </mc:Fallback>
    </mc:AlternateContent>
    <xdr:clientData/>
  </xdr:oneCellAnchor>
  <xdr:oneCellAnchor>
    <xdr:from>
      <xdr:col>11</xdr:col>
      <xdr:colOff>624016</xdr:colOff>
      <xdr:row>21</xdr:row>
      <xdr:rowOff>147765</xdr:rowOff>
    </xdr:from>
    <xdr:ext cx="2181998" cy="43145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CuadroTexto 10"/>
            <xdr:cNvSpPr txBox="1"/>
          </xdr:nvSpPr>
          <xdr:spPr>
            <a:xfrm>
              <a:off x="9006016" y="4205415"/>
              <a:ext cx="2181998" cy="4314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i="1">
                        <a:latin typeface="Cambria Math" panose="02040503050406030204" pitchFamily="18" charset="0"/>
                      </a:rPr>
                      <m:t>𝑀</m:t>
                    </m:r>
                    <m:r>
                      <a:rPr lang="es-MX" sz="1100" i="0">
                        <a:latin typeface="Cambria Math" panose="02040503050406030204" pitchFamily="18" charset="0"/>
                      </a:rPr>
                      <m:t>ⅇ=</m:t>
                    </m:r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s-MX" sz="1100" i="0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ℕ</m:t>
                        </m:r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𝑓</m:t>
                        </m:r>
                        <m:sSup>
                          <m:sSup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ⅈ</m:t>
                            </m:r>
                          </m:e>
                          <m:sup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−1</m:t>
                            </m:r>
                          </m:sup>
                        </m:sSup>
                      </m:num>
                      <m:den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𝑓</m:t>
                        </m:r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ⅈ</m:t>
                        </m:r>
                      </m:den>
                    </m:f>
                    <m:r>
                      <a:rPr lang="es-MX" sz="1100" i="0">
                        <a:latin typeface="Cambria Math" panose="02040503050406030204" pitchFamily="18" charset="0"/>
                      </a:rPr>
                      <m:t>⋅</m:t>
                    </m:r>
                    <m:r>
                      <a:rPr lang="es-MX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m:rPr>
                        <m:sty m:val="p"/>
                      </m:rPr>
                      <a:rPr lang="es-MX" sz="1100" b="0" i="0">
                        <a:latin typeface="Cambria Math" panose="02040503050406030204" pitchFamily="18" charset="0"/>
                      </a:rPr>
                      <m:t>i</m:t>
                    </m:r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11" name="CuadroTexto 10"/>
            <xdr:cNvSpPr txBox="1"/>
          </xdr:nvSpPr>
          <xdr:spPr>
            <a:xfrm>
              <a:off x="9006016" y="4205415"/>
              <a:ext cx="2181998" cy="4314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𝑀ⅇ=𝐿_𝑖+(ℕ−𝑓ⅈ^(−1))/𝑓ⅈ⋅𝑎</a:t>
              </a:r>
              <a:r>
                <a:rPr lang="es-MX" sz="1100" b="0" i="0">
                  <a:latin typeface="Cambria Math" panose="02040503050406030204" pitchFamily="18" charset="0"/>
                </a:rPr>
                <a:t>i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12</xdr:col>
      <xdr:colOff>296048</xdr:colOff>
      <xdr:row>19</xdr:row>
      <xdr:rowOff>160638</xdr:rowOff>
    </xdr:from>
    <xdr:ext cx="1630714" cy="24173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" name="CuadroTexto 11"/>
            <xdr:cNvSpPr txBox="1"/>
          </xdr:nvSpPr>
          <xdr:spPr>
            <a:xfrm>
              <a:off x="9440048" y="3837288"/>
              <a:ext cx="1630714" cy="2417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/>
                <a:t>N=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i="1">
                          <a:latin typeface="Cambria Math" panose="02040503050406030204" pitchFamily="18" charset="0"/>
                        </a:rPr>
                        <m:t>𝑁</m:t>
                      </m:r>
                    </m:num>
                    <m:den>
                      <m:r>
                        <a:rPr lang="es-MX" sz="1100" i="0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es-MX" sz="1100" i="0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i="0">
                          <a:latin typeface="Cambria Math" panose="02040503050406030204" pitchFamily="18" charset="0"/>
                        </a:rPr>
                        <m:t>45</m:t>
                      </m:r>
                    </m:num>
                    <m:den>
                      <m:r>
                        <a:rPr lang="es-MX" sz="1100" i="0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es-MX" sz="1100" i="0">
                      <a:latin typeface="Cambria Math" panose="02040503050406030204" pitchFamily="18" charset="0"/>
                    </a:rPr>
                    <m:t>=22.5=23</m:t>
                  </m:r>
                </m:oMath>
              </a14:m>
              <a:endParaRPr lang="es-MX" sz="1100"/>
            </a:p>
          </xdr:txBody>
        </xdr:sp>
      </mc:Choice>
      <mc:Fallback>
        <xdr:sp macro="" textlink="">
          <xdr:nvSpPr>
            <xdr:cNvPr id="12" name="CuadroTexto 11"/>
            <xdr:cNvSpPr txBox="1"/>
          </xdr:nvSpPr>
          <xdr:spPr>
            <a:xfrm>
              <a:off x="9440048" y="3837288"/>
              <a:ext cx="1630714" cy="2417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/>
                <a:t>N=</a:t>
              </a:r>
              <a:r>
                <a:rPr lang="es-MX" sz="1100" i="0">
                  <a:latin typeface="Cambria Math" panose="02040503050406030204" pitchFamily="18" charset="0"/>
                </a:rPr>
                <a:t>𝑁/2=45/2=22.5=23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12</xdr:col>
      <xdr:colOff>96279</xdr:colOff>
      <xdr:row>24</xdr:row>
      <xdr:rowOff>134893</xdr:rowOff>
    </xdr:from>
    <xdr:ext cx="1885950" cy="42556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CuadroTexto 12"/>
            <xdr:cNvSpPr txBox="1"/>
          </xdr:nvSpPr>
          <xdr:spPr>
            <a:xfrm>
              <a:off x="9240279" y="4764043"/>
              <a:ext cx="1885950" cy="4255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s-MX" sz="1100" b="0" i="0">
                      <a:latin typeface="Cambria Math" panose="02040503050406030204" pitchFamily="18" charset="0"/>
                    </a:rPr>
                    <m:t>Me</m:t>
                  </m:r>
                  <m:r>
                    <a:rPr lang="es-MX" sz="1100" b="0" i="0">
                      <a:latin typeface="Cambria Math" panose="02040503050406030204" pitchFamily="18" charset="0"/>
                    </a:rPr>
                    <m:t>=23+</m:t>
                  </m:r>
                  <m:d>
                    <m:d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MX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s-MX" sz="1100" i="0">
                              <a:latin typeface="Cambria Math" panose="02040503050406030204" pitchFamily="18" charset="0"/>
                            </a:rPr>
                            <m:t>23−22</m:t>
                          </m:r>
                        </m:num>
                        <m:den>
                          <m:r>
                            <a:rPr lang="es-MX" sz="1100" i="0">
                              <a:latin typeface="Cambria Math" panose="02040503050406030204" pitchFamily="18" charset="0"/>
                            </a:rPr>
                            <m:t>1</m:t>
                          </m:r>
                        </m:den>
                      </m:f>
                    </m:e>
                  </m:d>
                  <m:r>
                    <a:rPr lang="es-MX" sz="1100" b="0" i="0">
                      <a:latin typeface="Cambria Math" panose="02040503050406030204" pitchFamily="18" charset="0"/>
                    </a:rPr>
                    <m:t>.</m:t>
                  </m:r>
                  <m:r>
                    <a:rPr lang="es-MX" sz="1100" i="0">
                      <a:latin typeface="Cambria Math" panose="02040503050406030204" pitchFamily="18" charset="0"/>
                    </a:rPr>
                    <m:t>1</m:t>
                  </m:r>
                </m:oMath>
              </a14:m>
              <a:r>
                <a:rPr lang="es-MX" sz="1100"/>
                <a:t>.02222</a:t>
              </a:r>
            </a:p>
            <a:p>
              <a:endParaRPr lang="es-MX" sz="1100"/>
            </a:p>
          </xdr:txBody>
        </xdr:sp>
      </mc:Choice>
      <mc:Fallback>
        <xdr:sp macro="" textlink="">
          <xdr:nvSpPr>
            <xdr:cNvPr id="13" name="CuadroTexto 12"/>
            <xdr:cNvSpPr txBox="1"/>
          </xdr:nvSpPr>
          <xdr:spPr>
            <a:xfrm>
              <a:off x="9240279" y="4764043"/>
              <a:ext cx="1885950" cy="4255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Me=23+</a:t>
              </a:r>
              <a:r>
                <a:rPr lang="es-MX" sz="1100" i="0">
                  <a:latin typeface="Cambria Math" panose="02040503050406030204" pitchFamily="18" charset="0"/>
                </a:rPr>
                <a:t>((23−22)/1)</a:t>
              </a:r>
              <a:r>
                <a:rPr lang="es-MX" sz="1100" b="0" i="0">
                  <a:latin typeface="Cambria Math" panose="02040503050406030204" pitchFamily="18" charset="0"/>
                </a:rPr>
                <a:t>.</a:t>
              </a:r>
              <a:r>
                <a:rPr lang="es-MX" sz="1100" i="0">
                  <a:latin typeface="Cambria Math" panose="02040503050406030204" pitchFamily="18" charset="0"/>
                </a:rPr>
                <a:t>1</a:t>
              </a:r>
              <a:r>
                <a:rPr lang="es-MX" sz="1100"/>
                <a:t>.02222</a:t>
              </a:r>
            </a:p>
            <a:p>
              <a:endParaRPr lang="es-MX" sz="1100"/>
            </a:p>
          </xdr:txBody>
        </xdr:sp>
      </mc:Fallback>
    </mc:AlternateContent>
    <xdr:clientData/>
  </xdr:oneCellAnchor>
  <xdr:oneCellAnchor>
    <xdr:from>
      <xdr:col>12</xdr:col>
      <xdr:colOff>147766</xdr:colOff>
      <xdr:row>27</xdr:row>
      <xdr:rowOff>44792</xdr:rowOff>
    </xdr:from>
    <xdr:ext cx="1527469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4" name="CuadroTexto 13"/>
            <xdr:cNvSpPr txBox="1"/>
          </xdr:nvSpPr>
          <xdr:spPr>
            <a:xfrm>
              <a:off x="9291766" y="5245442"/>
              <a:ext cx="152746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i="1">
                        <a:latin typeface="Cambria Math" panose="02040503050406030204" pitchFamily="18" charset="0"/>
                      </a:rPr>
                      <m:t>𝑀</m:t>
                    </m:r>
                    <m:r>
                      <a:rPr lang="es-MX" sz="1100" i="0">
                        <a:latin typeface="Cambria Math" panose="02040503050406030204" pitchFamily="18" charset="0"/>
                      </a:rPr>
                      <m:t>ⅇ=23+</m:t>
                    </m:r>
                    <m:d>
                      <m:d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1⋅1.01222</m:t>
                        </m:r>
                      </m:e>
                    </m:d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14" name="CuadroTexto 13"/>
            <xdr:cNvSpPr txBox="1"/>
          </xdr:nvSpPr>
          <xdr:spPr>
            <a:xfrm>
              <a:off x="9291766" y="5245442"/>
              <a:ext cx="152746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𝑀ⅇ=23+(1⋅1.01222)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12</xdr:col>
      <xdr:colOff>186380</xdr:colOff>
      <xdr:row>28</xdr:row>
      <xdr:rowOff>186380</xdr:rowOff>
    </xdr:from>
    <xdr:ext cx="1307859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5" name="CuadroTexto 14"/>
            <xdr:cNvSpPr txBox="1"/>
          </xdr:nvSpPr>
          <xdr:spPr>
            <a:xfrm>
              <a:off x="9330380" y="5577530"/>
              <a:ext cx="130785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i="1">
                        <a:latin typeface="Cambria Math" panose="02040503050406030204" pitchFamily="18" charset="0"/>
                      </a:rPr>
                      <m:t>𝑀</m:t>
                    </m:r>
                    <m:r>
                      <a:rPr lang="es-MX" sz="1100" i="0">
                        <a:latin typeface="Cambria Math" panose="02040503050406030204" pitchFamily="18" charset="0"/>
                      </a:rPr>
                      <m:t>ⅇ=23+1.02222</m:t>
                    </m:r>
                    <m:r>
                      <a:rPr lang="es-MX" sz="1100" b="0" i="0">
                        <a:latin typeface="Cambria Math" panose="02040503050406030204" pitchFamily="18" charset="0"/>
                      </a:rPr>
                      <m:t>2</m:t>
                    </m:r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15" name="CuadroTexto 14"/>
            <xdr:cNvSpPr txBox="1"/>
          </xdr:nvSpPr>
          <xdr:spPr>
            <a:xfrm>
              <a:off x="9330380" y="5577530"/>
              <a:ext cx="130785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𝑀ⅇ=23+1.02222</a:t>
              </a:r>
              <a:r>
                <a:rPr lang="es-MX" sz="1100" b="0" i="0">
                  <a:latin typeface="Cambria Math" panose="02040503050406030204" pitchFamily="18" charset="0"/>
                </a:rPr>
                <a:t>2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12</xdr:col>
      <xdr:colOff>237867</xdr:colOff>
      <xdr:row>31</xdr:row>
      <xdr:rowOff>19049</xdr:rowOff>
    </xdr:from>
    <xdr:ext cx="983539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6" name="CuadroTexto 15"/>
            <xdr:cNvSpPr txBox="1"/>
          </xdr:nvSpPr>
          <xdr:spPr>
            <a:xfrm>
              <a:off x="9381867" y="5981699"/>
              <a:ext cx="98353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i="1">
                        <a:latin typeface="Cambria Math" panose="02040503050406030204" pitchFamily="18" charset="0"/>
                      </a:rPr>
                      <m:t>𝑀</m:t>
                    </m:r>
                    <m:r>
                      <a:rPr lang="es-MX" sz="1100" i="0">
                        <a:latin typeface="Cambria Math" panose="02040503050406030204" pitchFamily="18" charset="0"/>
                      </a:rPr>
                      <m:t>ⅇ=23.91106</m:t>
                    </m:r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16" name="CuadroTexto 15"/>
            <xdr:cNvSpPr txBox="1"/>
          </xdr:nvSpPr>
          <xdr:spPr>
            <a:xfrm>
              <a:off x="9381867" y="5981699"/>
              <a:ext cx="98353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𝑀ⅇ=23.91106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10</xdr:col>
      <xdr:colOff>752733</xdr:colOff>
      <xdr:row>17</xdr:row>
      <xdr:rowOff>57664</xdr:rowOff>
    </xdr:from>
    <xdr:ext cx="527773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7" name="CuadroTexto 16"/>
            <xdr:cNvSpPr txBox="1"/>
          </xdr:nvSpPr>
          <xdr:spPr>
            <a:xfrm>
              <a:off x="8372733" y="3353314"/>
              <a:ext cx="52777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MX" sz="11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type m:val="lin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𝑅</m:t>
                        </m:r>
                      </m:num>
                      <m:den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𝐼</m:t>
                        </m:r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17" name="CuadroTexto 16"/>
            <xdr:cNvSpPr txBox="1"/>
          </xdr:nvSpPr>
          <xdr:spPr>
            <a:xfrm>
              <a:off x="8372733" y="3353314"/>
              <a:ext cx="52777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𝑎=𝑅∕𝐼</a:t>
              </a:r>
              <a:endParaRPr lang="es-MX" sz="1100"/>
            </a:p>
          </xdr:txBody>
        </xdr:sp>
      </mc:Fallback>
    </mc:AlternateContent>
    <xdr:clientData/>
  </xdr:oneCellAnchor>
  <xdr:twoCellAnchor>
    <xdr:from>
      <xdr:col>11</xdr:col>
      <xdr:colOff>285750</xdr:colOff>
      <xdr:row>2</xdr:row>
      <xdr:rowOff>152400</xdr:rowOff>
    </xdr:from>
    <xdr:to>
      <xdr:col>16</xdr:col>
      <xdr:colOff>451656</xdr:colOff>
      <xdr:row>16</xdr:row>
      <xdr:rowOff>76200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467240</xdr:colOff>
      <xdr:row>33</xdr:row>
      <xdr:rowOff>158579</xdr:rowOff>
    </xdr:from>
    <xdr:ext cx="2478371" cy="35150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2" name="CuadroTexto 21"/>
            <xdr:cNvSpPr txBox="1"/>
          </xdr:nvSpPr>
          <xdr:spPr>
            <a:xfrm>
              <a:off x="8849240" y="6502229"/>
              <a:ext cx="2478371" cy="3515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𝑀</m:t>
                        </m:r>
                      </m:e>
                      <m:sub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s-MX" sz="1100" i="0">
                        <a:latin typeface="Cambria Math" panose="02040503050406030204" pitchFamily="18" charset="0"/>
                      </a:rPr>
                      <m:t>=</m:t>
                    </m:r>
                    <m:r>
                      <a:rPr lang="es-MX" sz="110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es-MX" sz="1100" i="0">
                        <a:latin typeface="Cambria Math" panose="02040503050406030204" pitchFamily="18" charset="0"/>
                      </a:rPr>
                      <m:t>1+</m:t>
                    </m:r>
                    <m:f>
                      <m:f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MX" sz="110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e>
                          <m:sub>
                            <m:r>
                              <a:rPr lang="es-MX" sz="110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MX" sz="110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e>
                          <m:sub>
                            <m:r>
                              <a:rPr lang="es-MX" sz="110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−1</m:t>
                        </m:r>
                      </m:num>
                      <m:den>
                        <m:d>
                          <m:d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s-MX" sz="1100" i="1">
                                <a:latin typeface="Cambria Math" panose="02040503050406030204" pitchFamily="18" charset="0"/>
                              </a:rPr>
                              <m:t>𝑓𝑖</m:t>
                            </m:r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s-MX" sz="110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  <m:sSup>
                              <m:sSupPr>
                                <m:ctrlPr>
                                  <a:rPr lang="es-MX" sz="110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s-MX" sz="110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e>
                              <m:sup>
                                <m:r>
                                  <a:rPr lang="es-MX" sz="1100" i="0">
                                    <a:latin typeface="Cambria Math" panose="02040503050406030204" pitchFamily="18" charset="0"/>
                                  </a:rPr>
                                  <m:t>−1</m:t>
                                </m:r>
                              </m:sup>
                            </m:sSup>
                          </m:e>
                        </m:d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+</m:t>
                        </m:r>
                        <m:d>
                          <m:d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s-MX" sz="110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ⅈ−</m:t>
                            </m:r>
                            <m:r>
                              <a:rPr lang="es-MX" sz="110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  <m:sSup>
                              <m:sSupPr>
                                <m:ctrlPr>
                                  <a:rPr lang="es-MX" sz="110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s-MX" sz="110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e>
                              <m:sup>
                                <m:r>
                                  <a:rPr lang="es-MX" sz="1100" i="0">
                                    <a:latin typeface="Cambria Math" panose="02040503050406030204" pitchFamily="18" charset="0"/>
                                  </a:rPr>
                                  <m:t>+1</m:t>
                                </m:r>
                              </m:sup>
                            </m:sSup>
                          </m:e>
                        </m:d>
                      </m:den>
                    </m:f>
                    <m:r>
                      <a:rPr lang="es-MX" sz="1100" i="0">
                        <a:latin typeface="Cambria Math" panose="02040503050406030204" pitchFamily="18" charset="0"/>
                      </a:rPr>
                      <m:t>⋅</m:t>
                    </m:r>
                    <m:r>
                      <a:rPr lang="es-MX" sz="1100" i="1">
                        <a:latin typeface="Cambria Math" panose="02040503050406030204" pitchFamily="18" charset="0"/>
                      </a:rPr>
                      <m:t>𝑎𝑖</m:t>
                    </m:r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22" name="CuadroTexto 21"/>
            <xdr:cNvSpPr txBox="1"/>
          </xdr:nvSpPr>
          <xdr:spPr>
            <a:xfrm>
              <a:off x="8849240" y="6502229"/>
              <a:ext cx="2478371" cy="3515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𝑀_0=𝐿1+(𝑓_𝑖−𝑓_𝑖−1)/((𝑓𝑖−𝑓𝑖^(−1) )+(𝑓ⅈ−𝑓𝑖^(+1) ) )⋅𝑎𝑖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12</xdr:col>
      <xdr:colOff>6178</xdr:colOff>
      <xdr:row>37</xdr:row>
      <xdr:rowOff>96279</xdr:rowOff>
    </xdr:from>
    <xdr:ext cx="2687274" cy="38036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3" name="CuadroTexto 22"/>
            <xdr:cNvSpPr txBox="1"/>
          </xdr:nvSpPr>
          <xdr:spPr>
            <a:xfrm>
              <a:off x="9150178" y="7201929"/>
              <a:ext cx="2687274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s-MX" sz="1100" b="0" i="0">
                        <a:latin typeface="Cambria Math" panose="02040503050406030204" pitchFamily="18" charset="0"/>
                      </a:rPr>
                      <m:t>Mo</m:t>
                    </m:r>
                    <m:r>
                      <a:rPr lang="es-MX" sz="1100" b="0" i="0">
                        <a:latin typeface="Cambria Math" panose="02040503050406030204" pitchFamily="18" charset="0"/>
                      </a:rPr>
                      <m:t>=55+</m:t>
                    </m:r>
                    <m:d>
                      <m:d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4−2</m:t>
                            </m:r>
                          </m:num>
                          <m:den>
                            <m:d>
                              <m:dPr>
                                <m:ctrlPr>
                                  <a:rPr lang="es-MX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MX" sz="1100" i="0">
                                    <a:latin typeface="Cambria Math" panose="02040503050406030204" pitchFamily="18" charset="0"/>
                                  </a:rPr>
                                  <m:t>4−2</m:t>
                                </m:r>
                              </m:e>
                            </m:d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+</m:t>
                            </m:r>
                            <m:d>
                              <m:dPr>
                                <m:ctrlPr>
                                  <a:rPr lang="es-MX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MX" sz="1100" i="0">
                                    <a:latin typeface="Cambria Math" panose="02040503050406030204" pitchFamily="18" charset="0"/>
                                  </a:rPr>
                                  <m:t>4−1</m:t>
                                </m:r>
                              </m:e>
                            </m:d>
                          </m:den>
                        </m:f>
                      </m:e>
                    </m:d>
                    <m:r>
                      <a:rPr lang="es-MX" sz="1100" i="0">
                        <a:latin typeface="Cambria Math" panose="02040503050406030204" pitchFamily="18" charset="0"/>
                      </a:rPr>
                      <m:t>⋅1.02222</m:t>
                    </m:r>
                    <m:r>
                      <a:rPr lang="es-MX" sz="1100" b="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23" name="CuadroTexto 22"/>
            <xdr:cNvSpPr txBox="1"/>
          </xdr:nvSpPr>
          <xdr:spPr>
            <a:xfrm>
              <a:off x="9150178" y="7201929"/>
              <a:ext cx="2687274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Mo=</a:t>
              </a:r>
              <a:r>
                <a:rPr lang="es-MX" sz="1100" i="0">
                  <a:latin typeface="Cambria Math" panose="02040503050406030204" pitchFamily="18" charset="0"/>
                </a:rPr>
                <a:t>55+((4−2)/((4−2)+(4−1) ))⋅1.02222</a:t>
              </a:r>
              <a:r>
                <a:rPr lang="es-MX" sz="1100" b="0" i="0">
                  <a:latin typeface="Cambria Math" panose="02040503050406030204" pitchFamily="18" charset="0"/>
                </a:rPr>
                <a:t>=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12</xdr:col>
      <xdr:colOff>57665</xdr:colOff>
      <xdr:row>40</xdr:row>
      <xdr:rowOff>96279</xdr:rowOff>
    </xdr:from>
    <xdr:ext cx="1882567" cy="38036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4" name="CuadroTexto 23"/>
            <xdr:cNvSpPr txBox="1"/>
          </xdr:nvSpPr>
          <xdr:spPr>
            <a:xfrm>
              <a:off x="9201665" y="7773429"/>
              <a:ext cx="188256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s-MX" sz="1100" b="0" i="0">
                        <a:latin typeface="Cambria Math" panose="02040503050406030204" pitchFamily="18" charset="0"/>
                      </a:rPr>
                      <m:t>Mo</m:t>
                    </m:r>
                    <m:r>
                      <a:rPr lang="es-MX" sz="1100" b="0" i="0">
                        <a:latin typeface="Cambria Math" panose="02040503050406030204" pitchFamily="18" charset="0"/>
                      </a:rPr>
                      <m:t>=55+</m:t>
                    </m:r>
                    <m:d>
                      <m:d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num>
                          <m:den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2+3</m:t>
                            </m:r>
                          </m:den>
                        </m:f>
                      </m:e>
                    </m:d>
                    <m:r>
                      <a:rPr lang="es-MX" sz="1100" i="0">
                        <a:latin typeface="Cambria Math" panose="02040503050406030204" pitchFamily="18" charset="0"/>
                      </a:rPr>
                      <m:t>⋅1.0222</m:t>
                    </m:r>
                    <m:r>
                      <a:rPr lang="es-MX" sz="1100" b="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24" name="CuadroTexto 23"/>
            <xdr:cNvSpPr txBox="1"/>
          </xdr:nvSpPr>
          <xdr:spPr>
            <a:xfrm>
              <a:off x="9201665" y="7773429"/>
              <a:ext cx="188256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Mo=</a:t>
              </a:r>
              <a:r>
                <a:rPr lang="es-MX" sz="1100" i="0">
                  <a:latin typeface="Cambria Math" panose="02040503050406030204" pitchFamily="18" charset="0"/>
                </a:rPr>
                <a:t>55+(2/(2+3))⋅1.0222</a:t>
              </a:r>
              <a:r>
                <a:rPr lang="es-MX" sz="1100" b="0" i="0">
                  <a:latin typeface="Cambria Math" panose="02040503050406030204" pitchFamily="18" charset="0"/>
                </a:rPr>
                <a:t>=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12</xdr:col>
      <xdr:colOff>111467</xdr:colOff>
      <xdr:row>43</xdr:row>
      <xdr:rowOff>141588</xdr:rowOff>
    </xdr:from>
    <xdr:ext cx="2272099" cy="59779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5" name="CuadroTexto 24"/>
            <xdr:cNvSpPr txBox="1"/>
          </xdr:nvSpPr>
          <xdr:spPr>
            <a:xfrm>
              <a:off x="9255467" y="8390238"/>
              <a:ext cx="2272099" cy="597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s-MX" sz="1100" b="0" i="0">
                      <a:latin typeface="Cambria Math" panose="02040503050406030204" pitchFamily="18" charset="0"/>
                    </a:rPr>
                    <m:t>Mo</m:t>
                  </m:r>
                  <m:r>
                    <a:rPr lang="es-MX" sz="1100" b="0" i="0">
                      <a:latin typeface="Cambria Math" panose="02040503050406030204" pitchFamily="18" charset="0"/>
                    </a:rPr>
                    <m:t>=55+</m:t>
                  </m:r>
                  <m:d>
                    <m:d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MX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s-MX" sz="1100" i="0">
                              <a:latin typeface="Cambria Math" panose="02040503050406030204" pitchFamily="18" charset="0"/>
                            </a:rPr>
                            <m:t>2</m:t>
                          </m:r>
                        </m:num>
                        <m:den>
                          <m:r>
                            <a:rPr lang="es-MX" sz="1100" i="0">
                              <a:latin typeface="Cambria Math" panose="02040503050406030204" pitchFamily="18" charset="0"/>
                            </a:rPr>
                            <m:t>5</m:t>
                          </m:r>
                        </m:den>
                      </m:f>
                    </m:e>
                  </m:d>
                  <m:r>
                    <a:rPr lang="es-MX" sz="1100" i="0">
                      <a:latin typeface="Cambria Math" panose="02040503050406030204" pitchFamily="18" charset="0"/>
                    </a:rPr>
                    <m:t>⋅1.02222</m:t>
                  </m:r>
                  <m:r>
                    <a:rPr lang="es-MX" sz="1100" b="0" i="0"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s-MX" sz="1100"/>
                <a:t> 0.4 *1.02222</a:t>
              </a:r>
            </a:p>
            <a:p>
              <a:r>
                <a:rPr lang="es-MX" sz="1100"/>
                <a:t>=0.4088</a:t>
              </a:r>
            </a:p>
          </xdr:txBody>
        </xdr:sp>
      </mc:Choice>
      <mc:Fallback>
        <xdr:sp macro="" textlink="">
          <xdr:nvSpPr>
            <xdr:cNvPr id="25" name="CuadroTexto 24"/>
            <xdr:cNvSpPr txBox="1"/>
          </xdr:nvSpPr>
          <xdr:spPr>
            <a:xfrm>
              <a:off x="9255467" y="8390238"/>
              <a:ext cx="2272099" cy="597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Mo=</a:t>
              </a:r>
              <a:r>
                <a:rPr lang="es-MX" sz="1100" i="0">
                  <a:latin typeface="Cambria Math" panose="02040503050406030204" pitchFamily="18" charset="0"/>
                </a:rPr>
                <a:t>5</a:t>
              </a:r>
              <a:r>
                <a:rPr lang="es-MX" sz="1100" b="0" i="0">
                  <a:latin typeface="Cambria Math" panose="02040503050406030204" pitchFamily="18" charset="0"/>
                </a:rPr>
                <a:t>5</a:t>
              </a:r>
              <a:r>
                <a:rPr lang="es-MX" sz="1100" i="0">
                  <a:latin typeface="Cambria Math" panose="02040503050406030204" pitchFamily="18" charset="0"/>
                </a:rPr>
                <a:t>+(2/5)⋅1.02222</a:t>
              </a:r>
              <a:r>
                <a:rPr lang="es-MX" sz="1100" b="0" i="0">
                  <a:latin typeface="Cambria Math" panose="02040503050406030204" pitchFamily="18" charset="0"/>
                </a:rPr>
                <a:t>=</a:t>
              </a:r>
              <a:r>
                <a:rPr lang="es-MX" sz="1100"/>
                <a:t> 0.4 *1.02222</a:t>
              </a:r>
            </a:p>
            <a:p>
              <a:r>
                <a:rPr lang="es-MX" sz="1100"/>
                <a:t>=0.4088</a:t>
              </a: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rea%20plataforma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5">
          <cell r="C5" t="str">
            <v>fi</v>
          </cell>
        </row>
        <row r="6">
          <cell r="B6">
            <v>52</v>
          </cell>
          <cell r="C6">
            <v>1</v>
          </cell>
        </row>
        <row r="7">
          <cell r="B7">
            <v>53</v>
          </cell>
          <cell r="C7">
            <v>2</v>
          </cell>
        </row>
        <row r="8">
          <cell r="B8">
            <v>55</v>
          </cell>
          <cell r="C8">
            <v>4</v>
          </cell>
        </row>
        <row r="9">
          <cell r="B9">
            <v>56</v>
          </cell>
          <cell r="C9">
            <v>1</v>
          </cell>
        </row>
        <row r="10">
          <cell r="B10">
            <v>58</v>
          </cell>
          <cell r="C10">
            <v>2</v>
          </cell>
        </row>
        <row r="11">
          <cell r="B11">
            <v>59</v>
          </cell>
          <cell r="C11">
            <v>1</v>
          </cell>
        </row>
        <row r="12">
          <cell r="B12">
            <v>60</v>
          </cell>
          <cell r="C12">
            <v>2</v>
          </cell>
        </row>
        <row r="13">
          <cell r="B13">
            <v>64</v>
          </cell>
          <cell r="C13">
            <v>2</v>
          </cell>
        </row>
        <row r="14">
          <cell r="B14">
            <v>65</v>
          </cell>
          <cell r="C14">
            <v>1</v>
          </cell>
        </row>
        <row r="15">
          <cell r="B15">
            <v>67</v>
          </cell>
          <cell r="C15">
            <v>1</v>
          </cell>
        </row>
        <row r="16">
          <cell r="B16">
            <v>68</v>
          </cell>
          <cell r="C16">
            <v>1</v>
          </cell>
        </row>
        <row r="17">
          <cell r="B17">
            <v>72</v>
          </cell>
          <cell r="C17">
            <v>2</v>
          </cell>
        </row>
        <row r="18">
          <cell r="B18">
            <v>73</v>
          </cell>
          <cell r="C18">
            <v>2</v>
          </cell>
        </row>
        <row r="19">
          <cell r="B19">
            <v>74</v>
          </cell>
          <cell r="C19">
            <v>1</v>
          </cell>
        </row>
        <row r="20">
          <cell r="B20">
            <v>76</v>
          </cell>
          <cell r="C20">
            <v>2</v>
          </cell>
        </row>
        <row r="21">
          <cell r="B21">
            <v>77</v>
          </cell>
          <cell r="C21">
            <v>3</v>
          </cell>
        </row>
        <row r="22">
          <cell r="B22">
            <v>79</v>
          </cell>
          <cell r="C22">
            <v>1</v>
          </cell>
        </row>
        <row r="23">
          <cell r="B23">
            <v>80</v>
          </cell>
          <cell r="C23">
            <v>2</v>
          </cell>
        </row>
        <row r="24">
          <cell r="B24">
            <v>82</v>
          </cell>
          <cell r="C24">
            <v>1</v>
          </cell>
        </row>
        <row r="25">
          <cell r="B25">
            <v>83</v>
          </cell>
          <cell r="C25">
            <v>1</v>
          </cell>
        </row>
        <row r="26">
          <cell r="B26">
            <v>84</v>
          </cell>
          <cell r="C26">
            <v>1</v>
          </cell>
        </row>
        <row r="27">
          <cell r="B27">
            <v>85</v>
          </cell>
          <cell r="C27">
            <v>1</v>
          </cell>
        </row>
        <row r="28">
          <cell r="B28">
            <v>88</v>
          </cell>
          <cell r="C28">
            <v>2</v>
          </cell>
        </row>
        <row r="29">
          <cell r="B29">
            <v>89</v>
          </cell>
          <cell r="C29">
            <v>1</v>
          </cell>
        </row>
        <row r="30">
          <cell r="B30">
            <v>90</v>
          </cell>
          <cell r="C30">
            <v>3</v>
          </cell>
        </row>
        <row r="31">
          <cell r="B31">
            <v>92</v>
          </cell>
          <cell r="C31">
            <v>1</v>
          </cell>
        </row>
        <row r="32">
          <cell r="B32">
            <v>95</v>
          </cell>
          <cell r="C32">
            <v>1</v>
          </cell>
        </row>
        <row r="33">
          <cell r="B33">
            <v>96</v>
          </cell>
          <cell r="C33">
            <v>1</v>
          </cell>
        </row>
        <row r="34">
          <cell r="B34">
            <v>98</v>
          </cell>
          <cell r="C3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abSelected="1" topLeftCell="B24" workbookViewId="0">
      <selection activeCell="K44" sqref="K44"/>
    </sheetView>
  </sheetViews>
  <sheetFormatPr baseColWidth="10" defaultRowHeight="15" x14ac:dyDescent="0.25"/>
  <sheetData>
    <row r="2" spans="2:11" ht="19.5" x14ac:dyDescent="0.25">
      <c r="B2" s="1" t="s">
        <v>0</v>
      </c>
    </row>
    <row r="5" spans="2:11" x14ac:dyDescent="0.25">
      <c r="B5" s="2" t="s">
        <v>1</v>
      </c>
      <c r="C5" s="2" t="s">
        <v>2</v>
      </c>
      <c r="D5" s="3" t="s">
        <v>3</v>
      </c>
      <c r="E5" s="4" t="s">
        <v>4</v>
      </c>
      <c r="F5" s="5" t="s">
        <v>5</v>
      </c>
      <c r="G5" s="6" t="s">
        <v>6</v>
      </c>
      <c r="H5" s="7" t="s">
        <v>7</v>
      </c>
      <c r="I5" s="8"/>
    </row>
    <row r="6" spans="2:11" x14ac:dyDescent="0.25">
      <c r="B6" s="9">
        <v>52</v>
      </c>
      <c r="C6" s="9">
        <v>1</v>
      </c>
      <c r="D6" s="10">
        <f>+C6/C35</f>
        <v>2.2222222222222223E-2</v>
      </c>
      <c r="E6" s="10">
        <f>+D6*100</f>
        <v>2.2222222222222223</v>
      </c>
      <c r="F6" s="9">
        <f>+C6</f>
        <v>1</v>
      </c>
      <c r="G6" s="10">
        <f>+D6</f>
        <v>2.2222222222222223E-2</v>
      </c>
      <c r="H6" s="9">
        <f>+B6*C6</f>
        <v>52</v>
      </c>
      <c r="I6" s="9"/>
    </row>
    <row r="7" spans="2:11" x14ac:dyDescent="0.25">
      <c r="B7" s="9">
        <v>53</v>
      </c>
      <c r="C7" s="9">
        <v>2</v>
      </c>
      <c r="D7" s="10">
        <f>+C7/$C35</f>
        <v>4.4444444444444446E-2</v>
      </c>
      <c r="E7" s="10">
        <f t="shared" ref="E7:E34" si="0">+D7*100</f>
        <v>4.4444444444444446</v>
      </c>
      <c r="F7" s="9">
        <f>+F6+C7</f>
        <v>3</v>
      </c>
      <c r="G7" s="10">
        <f>+G6+D7</f>
        <v>6.6666666666666666E-2</v>
      </c>
      <c r="H7" s="9">
        <f t="shared" ref="H7:H34" si="1">+B7*C7</f>
        <v>106</v>
      </c>
      <c r="I7" s="9"/>
    </row>
    <row r="8" spans="2:11" x14ac:dyDescent="0.25">
      <c r="B8" s="11">
        <v>55</v>
      </c>
      <c r="C8" s="11">
        <v>4</v>
      </c>
      <c r="D8" s="10">
        <f>+C8/$C35</f>
        <v>8.8888888888888892E-2</v>
      </c>
      <c r="E8" s="10">
        <f t="shared" si="0"/>
        <v>8.8888888888888893</v>
      </c>
      <c r="F8" s="9">
        <f t="shared" ref="F8:G23" si="2">+F7+C8</f>
        <v>7</v>
      </c>
      <c r="G8" s="10">
        <f t="shared" si="2"/>
        <v>0.15555555555555556</v>
      </c>
      <c r="H8" s="9">
        <f t="shared" si="1"/>
        <v>220</v>
      </c>
      <c r="I8" s="9"/>
    </row>
    <row r="9" spans="2:11" x14ac:dyDescent="0.25">
      <c r="B9" s="9">
        <v>56</v>
      </c>
      <c r="C9" s="9">
        <v>1</v>
      </c>
      <c r="D9" s="10">
        <f>+C9/$C35</f>
        <v>2.2222222222222223E-2</v>
      </c>
      <c r="E9" s="10">
        <f t="shared" si="0"/>
        <v>2.2222222222222223</v>
      </c>
      <c r="F9" s="9">
        <f t="shared" si="2"/>
        <v>8</v>
      </c>
      <c r="G9" s="10">
        <f t="shared" si="2"/>
        <v>0.17777777777777778</v>
      </c>
      <c r="H9" s="9">
        <f t="shared" si="1"/>
        <v>56</v>
      </c>
      <c r="I9" s="9"/>
    </row>
    <row r="10" spans="2:11" x14ac:dyDescent="0.25">
      <c r="B10" s="9">
        <v>58</v>
      </c>
      <c r="C10" s="9">
        <v>2</v>
      </c>
      <c r="D10" s="10">
        <f>+C10/$C35</f>
        <v>4.4444444444444446E-2</v>
      </c>
      <c r="E10" s="10">
        <f t="shared" si="0"/>
        <v>4.4444444444444446</v>
      </c>
      <c r="F10" s="9">
        <f t="shared" si="2"/>
        <v>10</v>
      </c>
      <c r="G10" s="10">
        <f t="shared" si="2"/>
        <v>0.22222222222222224</v>
      </c>
      <c r="H10" s="9">
        <f t="shared" si="1"/>
        <v>116</v>
      </c>
      <c r="I10" s="9"/>
    </row>
    <row r="11" spans="2:11" x14ac:dyDescent="0.25">
      <c r="B11" s="9">
        <v>59</v>
      </c>
      <c r="C11" s="9">
        <v>1</v>
      </c>
      <c r="D11" s="10">
        <f>+C11/$C35</f>
        <v>2.2222222222222223E-2</v>
      </c>
      <c r="E11" s="10">
        <f t="shared" si="0"/>
        <v>2.2222222222222223</v>
      </c>
      <c r="F11" s="9">
        <f t="shared" si="2"/>
        <v>11</v>
      </c>
      <c r="G11" s="10">
        <f t="shared" si="2"/>
        <v>0.24444444444444446</v>
      </c>
      <c r="H11" s="9">
        <f t="shared" si="1"/>
        <v>59</v>
      </c>
      <c r="I11" s="9"/>
    </row>
    <row r="12" spans="2:11" x14ac:dyDescent="0.25">
      <c r="B12" s="9">
        <v>60</v>
      </c>
      <c r="C12" s="9">
        <v>2</v>
      </c>
      <c r="D12" s="10">
        <f>+C12/$C35</f>
        <v>4.4444444444444446E-2</v>
      </c>
      <c r="E12" s="10">
        <f t="shared" si="0"/>
        <v>4.4444444444444446</v>
      </c>
      <c r="F12" s="9">
        <f t="shared" si="2"/>
        <v>13</v>
      </c>
      <c r="G12" s="10">
        <f t="shared" si="2"/>
        <v>0.28888888888888892</v>
      </c>
      <c r="H12" s="9">
        <f t="shared" si="1"/>
        <v>120</v>
      </c>
      <c r="I12" s="9"/>
    </row>
    <row r="13" spans="2:11" x14ac:dyDescent="0.25">
      <c r="B13" s="9">
        <v>64</v>
      </c>
      <c r="C13" s="9">
        <v>2</v>
      </c>
      <c r="D13" s="10">
        <f>+C13/$C35</f>
        <v>4.4444444444444446E-2</v>
      </c>
      <c r="E13" s="10">
        <f t="shared" si="0"/>
        <v>4.4444444444444446</v>
      </c>
      <c r="F13" s="9">
        <f t="shared" si="2"/>
        <v>15</v>
      </c>
      <c r="G13" s="10">
        <f t="shared" si="2"/>
        <v>0.33333333333333337</v>
      </c>
      <c r="H13" s="9">
        <f t="shared" si="1"/>
        <v>128</v>
      </c>
      <c r="I13" s="9"/>
    </row>
    <row r="14" spans="2:11" x14ac:dyDescent="0.25">
      <c r="B14" s="9">
        <v>65</v>
      </c>
      <c r="C14" s="9">
        <v>1</v>
      </c>
      <c r="D14" s="10">
        <f>+C14/$C35</f>
        <v>2.2222222222222223E-2</v>
      </c>
      <c r="E14" s="10">
        <f t="shared" si="0"/>
        <v>2.2222222222222223</v>
      </c>
      <c r="F14" s="9">
        <f t="shared" si="2"/>
        <v>16</v>
      </c>
      <c r="G14" s="10">
        <f t="shared" si="2"/>
        <v>0.35555555555555557</v>
      </c>
      <c r="H14" s="9">
        <f t="shared" si="1"/>
        <v>65</v>
      </c>
      <c r="I14" s="9"/>
      <c r="J14" t="s">
        <v>8</v>
      </c>
      <c r="K14">
        <v>52</v>
      </c>
    </row>
    <row r="15" spans="2:11" x14ac:dyDescent="0.25">
      <c r="B15" s="9">
        <v>67</v>
      </c>
      <c r="C15" s="9">
        <v>1</v>
      </c>
      <c r="D15" s="10">
        <f>+C15/$C35</f>
        <v>2.2222222222222223E-2</v>
      </c>
      <c r="E15" s="10">
        <f t="shared" si="0"/>
        <v>2.2222222222222223</v>
      </c>
      <c r="F15" s="9">
        <f t="shared" si="2"/>
        <v>17</v>
      </c>
      <c r="G15" s="10">
        <f t="shared" si="2"/>
        <v>0.37777777777777777</v>
      </c>
      <c r="H15" s="9">
        <f t="shared" si="1"/>
        <v>67</v>
      </c>
      <c r="I15" s="9"/>
      <c r="J15" t="s">
        <v>9</v>
      </c>
      <c r="K15">
        <v>98</v>
      </c>
    </row>
    <row r="16" spans="2:11" x14ac:dyDescent="0.25">
      <c r="B16" s="9">
        <v>68</v>
      </c>
      <c r="C16" s="9">
        <v>1</v>
      </c>
      <c r="D16" s="10">
        <f>+C16/$C35</f>
        <v>2.2222222222222223E-2</v>
      </c>
      <c r="E16" s="10">
        <f t="shared" si="0"/>
        <v>2.2222222222222223</v>
      </c>
      <c r="F16" s="9">
        <f t="shared" si="2"/>
        <v>18</v>
      </c>
      <c r="G16" s="10">
        <f t="shared" si="2"/>
        <v>0.39999999999999997</v>
      </c>
      <c r="H16" s="9">
        <f t="shared" si="1"/>
        <v>68</v>
      </c>
      <c r="I16" s="9"/>
      <c r="J16" t="s">
        <v>10</v>
      </c>
      <c r="K16">
        <f>K15-K14</f>
        <v>46</v>
      </c>
    </row>
    <row r="17" spans="2:11" x14ac:dyDescent="0.25">
      <c r="B17" s="9">
        <v>72</v>
      </c>
      <c r="C17" s="9">
        <v>2</v>
      </c>
      <c r="D17" s="10">
        <f>+C17/$C35</f>
        <v>4.4444444444444446E-2</v>
      </c>
      <c r="E17" s="10">
        <f t="shared" si="0"/>
        <v>4.4444444444444446</v>
      </c>
      <c r="F17" s="9">
        <f t="shared" si="2"/>
        <v>20</v>
      </c>
      <c r="G17" s="10">
        <f t="shared" si="2"/>
        <v>0.44444444444444442</v>
      </c>
      <c r="H17" s="9">
        <f t="shared" si="1"/>
        <v>144</v>
      </c>
      <c r="I17" s="9"/>
      <c r="J17" t="s">
        <v>11</v>
      </c>
      <c r="K17">
        <v>45</v>
      </c>
    </row>
    <row r="18" spans="2:11" x14ac:dyDescent="0.25">
      <c r="B18" s="9">
        <v>73</v>
      </c>
      <c r="C18" s="9">
        <v>2</v>
      </c>
      <c r="D18" s="10">
        <f>+C18/$C35</f>
        <v>4.4444444444444446E-2</v>
      </c>
      <c r="E18" s="10">
        <f t="shared" si="0"/>
        <v>4.4444444444444446</v>
      </c>
      <c r="F18" s="9">
        <f t="shared" si="2"/>
        <v>22</v>
      </c>
      <c r="G18" s="10">
        <f t="shared" si="2"/>
        <v>0.48888888888888887</v>
      </c>
      <c r="H18" s="9">
        <f t="shared" si="1"/>
        <v>146</v>
      </c>
      <c r="I18" s="9"/>
      <c r="K18" t="s">
        <v>12</v>
      </c>
    </row>
    <row r="19" spans="2:11" x14ac:dyDescent="0.25">
      <c r="B19" s="12">
        <v>74</v>
      </c>
      <c r="C19" s="12">
        <v>1</v>
      </c>
      <c r="D19" s="13">
        <f>+C19/$C35</f>
        <v>2.2222222222222223E-2</v>
      </c>
      <c r="E19" s="13">
        <f t="shared" si="0"/>
        <v>2.2222222222222223</v>
      </c>
      <c r="F19" s="12">
        <f t="shared" si="2"/>
        <v>23</v>
      </c>
      <c r="G19" s="10">
        <f t="shared" si="2"/>
        <v>0.51111111111111107</v>
      </c>
      <c r="H19" s="9">
        <f t="shared" si="1"/>
        <v>74</v>
      </c>
      <c r="I19" s="9"/>
      <c r="J19" t="s">
        <v>12</v>
      </c>
      <c r="K19">
        <f>K16/K17</f>
        <v>1.0222222222222221</v>
      </c>
    </row>
    <row r="20" spans="2:11" x14ac:dyDescent="0.25">
      <c r="B20" s="9">
        <v>76</v>
      </c>
      <c r="C20" s="9">
        <v>2</v>
      </c>
      <c r="D20" s="10">
        <f>+C20/$C35</f>
        <v>4.4444444444444446E-2</v>
      </c>
      <c r="E20" s="10">
        <f t="shared" si="0"/>
        <v>4.4444444444444446</v>
      </c>
      <c r="F20" s="9">
        <f t="shared" si="2"/>
        <v>25</v>
      </c>
      <c r="G20" s="10">
        <f t="shared" si="2"/>
        <v>0.55555555555555547</v>
      </c>
      <c r="H20" s="9">
        <f t="shared" si="1"/>
        <v>152</v>
      </c>
      <c r="I20" s="9"/>
    </row>
    <row r="21" spans="2:11" x14ac:dyDescent="0.25">
      <c r="B21" s="9">
        <v>77</v>
      </c>
      <c r="C21" s="9">
        <v>3</v>
      </c>
      <c r="D21" s="10">
        <f>+C21/$C35</f>
        <v>6.6666666666666666E-2</v>
      </c>
      <c r="E21" s="10">
        <f t="shared" si="0"/>
        <v>6.666666666666667</v>
      </c>
      <c r="F21" s="9">
        <f t="shared" si="2"/>
        <v>28</v>
      </c>
      <c r="G21" s="10">
        <f t="shared" si="2"/>
        <v>0.62222222222222212</v>
      </c>
      <c r="H21" s="9">
        <f t="shared" si="1"/>
        <v>231</v>
      </c>
      <c r="I21" s="9"/>
    </row>
    <row r="22" spans="2:11" x14ac:dyDescent="0.25">
      <c r="B22" s="9">
        <v>79</v>
      </c>
      <c r="C22" s="9">
        <v>1</v>
      </c>
      <c r="D22" s="10">
        <f>+C22/C35</f>
        <v>2.2222222222222223E-2</v>
      </c>
      <c r="E22" s="10">
        <f t="shared" si="0"/>
        <v>2.2222222222222223</v>
      </c>
      <c r="F22" s="9">
        <f t="shared" si="2"/>
        <v>29</v>
      </c>
      <c r="G22" s="10">
        <f t="shared" si="2"/>
        <v>0.64444444444444438</v>
      </c>
      <c r="H22" s="9">
        <f t="shared" si="1"/>
        <v>79</v>
      </c>
      <c r="I22" s="9"/>
    </row>
    <row r="23" spans="2:11" x14ac:dyDescent="0.25">
      <c r="B23" s="9">
        <v>80</v>
      </c>
      <c r="C23" s="9">
        <v>2</v>
      </c>
      <c r="D23" s="10">
        <f>+C23/C35</f>
        <v>4.4444444444444446E-2</v>
      </c>
      <c r="E23" s="10">
        <f t="shared" si="0"/>
        <v>4.4444444444444446</v>
      </c>
      <c r="F23" s="9">
        <f t="shared" si="2"/>
        <v>31</v>
      </c>
      <c r="G23" s="10">
        <f t="shared" si="2"/>
        <v>0.68888888888888877</v>
      </c>
      <c r="H23" s="9">
        <f t="shared" si="1"/>
        <v>160</v>
      </c>
      <c r="I23" s="9"/>
    </row>
    <row r="24" spans="2:11" x14ac:dyDescent="0.25">
      <c r="B24" s="9">
        <v>82</v>
      </c>
      <c r="C24" s="9">
        <v>1</v>
      </c>
      <c r="D24" s="10">
        <f>+C24/C35</f>
        <v>2.2222222222222223E-2</v>
      </c>
      <c r="E24" s="10">
        <f t="shared" si="0"/>
        <v>2.2222222222222223</v>
      </c>
      <c r="F24" s="9">
        <f t="shared" ref="F24:G34" si="3">+F23+C24</f>
        <v>32</v>
      </c>
      <c r="G24" s="10">
        <f t="shared" si="3"/>
        <v>0.71111111111111103</v>
      </c>
      <c r="H24" s="9">
        <f t="shared" si="1"/>
        <v>82</v>
      </c>
      <c r="I24" s="9"/>
    </row>
    <row r="25" spans="2:11" x14ac:dyDescent="0.25">
      <c r="B25" s="9">
        <v>83</v>
      </c>
      <c r="C25" s="9">
        <v>1</v>
      </c>
      <c r="D25" s="10">
        <f>+C25/C35</f>
        <v>2.2222222222222223E-2</v>
      </c>
      <c r="E25" s="10">
        <f t="shared" si="0"/>
        <v>2.2222222222222223</v>
      </c>
      <c r="F25" s="9">
        <f t="shared" si="3"/>
        <v>33</v>
      </c>
      <c r="G25" s="10">
        <f t="shared" si="3"/>
        <v>0.73333333333333328</v>
      </c>
      <c r="H25" s="9">
        <f t="shared" si="1"/>
        <v>83</v>
      </c>
      <c r="I25" s="9"/>
      <c r="J25" s="14"/>
    </row>
    <row r="26" spans="2:11" x14ac:dyDescent="0.25">
      <c r="B26" s="9">
        <v>84</v>
      </c>
      <c r="C26" s="9">
        <v>1</v>
      </c>
      <c r="D26" s="10">
        <f>+C26/C35</f>
        <v>2.2222222222222223E-2</v>
      </c>
      <c r="E26" s="10">
        <f t="shared" si="0"/>
        <v>2.2222222222222223</v>
      </c>
      <c r="F26" s="9">
        <f t="shared" si="3"/>
        <v>34</v>
      </c>
      <c r="G26" s="10">
        <f t="shared" si="3"/>
        <v>0.75555555555555554</v>
      </c>
      <c r="H26" s="9">
        <f t="shared" si="1"/>
        <v>84</v>
      </c>
      <c r="I26" s="9"/>
    </row>
    <row r="27" spans="2:11" x14ac:dyDescent="0.25">
      <c r="B27" s="9">
        <v>85</v>
      </c>
      <c r="C27" s="9">
        <v>1</v>
      </c>
      <c r="D27" s="10">
        <f>+C27/C35</f>
        <v>2.2222222222222223E-2</v>
      </c>
      <c r="E27" s="10">
        <f t="shared" si="0"/>
        <v>2.2222222222222223</v>
      </c>
      <c r="F27" s="9">
        <f t="shared" si="3"/>
        <v>35</v>
      </c>
      <c r="G27" s="10">
        <f t="shared" si="3"/>
        <v>0.77777777777777779</v>
      </c>
      <c r="H27" s="9">
        <f t="shared" si="1"/>
        <v>85</v>
      </c>
      <c r="I27" s="9"/>
    </row>
    <row r="28" spans="2:11" x14ac:dyDescent="0.25">
      <c r="B28" s="9">
        <v>88</v>
      </c>
      <c r="C28" s="9">
        <v>2</v>
      </c>
      <c r="D28" s="10">
        <f>+C28/C35</f>
        <v>4.4444444444444446E-2</v>
      </c>
      <c r="E28" s="10">
        <f t="shared" si="0"/>
        <v>4.4444444444444446</v>
      </c>
      <c r="F28" s="9">
        <f t="shared" si="3"/>
        <v>37</v>
      </c>
      <c r="G28" s="10">
        <f t="shared" si="3"/>
        <v>0.82222222222222219</v>
      </c>
      <c r="H28" s="9">
        <f t="shared" si="1"/>
        <v>176</v>
      </c>
      <c r="I28" s="9"/>
    </row>
    <row r="29" spans="2:11" x14ac:dyDescent="0.25">
      <c r="B29" s="9">
        <v>89</v>
      </c>
      <c r="C29" s="9">
        <v>1</v>
      </c>
      <c r="D29" s="10">
        <f>+C29/C35</f>
        <v>2.2222222222222223E-2</v>
      </c>
      <c r="E29" s="10">
        <f t="shared" si="0"/>
        <v>2.2222222222222223</v>
      </c>
      <c r="F29" s="9">
        <f t="shared" si="3"/>
        <v>38</v>
      </c>
      <c r="G29" s="10">
        <f t="shared" si="3"/>
        <v>0.84444444444444444</v>
      </c>
      <c r="H29" s="9">
        <f t="shared" si="1"/>
        <v>89</v>
      </c>
      <c r="I29" s="9"/>
    </row>
    <row r="30" spans="2:11" x14ac:dyDescent="0.25">
      <c r="B30" s="9">
        <v>90</v>
      </c>
      <c r="C30" s="9">
        <v>3</v>
      </c>
      <c r="D30" s="10">
        <f>+C30/C35</f>
        <v>6.6666666666666666E-2</v>
      </c>
      <c r="E30" s="10">
        <f t="shared" si="0"/>
        <v>6.666666666666667</v>
      </c>
      <c r="F30" s="9">
        <f t="shared" si="3"/>
        <v>41</v>
      </c>
      <c r="G30" s="10">
        <f t="shared" si="3"/>
        <v>0.91111111111111109</v>
      </c>
      <c r="H30" s="9">
        <f t="shared" si="1"/>
        <v>270</v>
      </c>
      <c r="I30" s="9"/>
    </row>
    <row r="31" spans="2:11" x14ac:dyDescent="0.25">
      <c r="B31" s="9">
        <v>92</v>
      </c>
      <c r="C31" s="9">
        <v>1</v>
      </c>
      <c r="D31" s="10">
        <f>+C31/C35</f>
        <v>2.2222222222222223E-2</v>
      </c>
      <c r="E31" s="10">
        <f t="shared" si="0"/>
        <v>2.2222222222222223</v>
      </c>
      <c r="F31" s="9">
        <f t="shared" si="3"/>
        <v>42</v>
      </c>
      <c r="G31" s="10">
        <f t="shared" si="3"/>
        <v>0.93333333333333335</v>
      </c>
      <c r="H31" s="9">
        <f t="shared" si="1"/>
        <v>92</v>
      </c>
      <c r="I31" s="9"/>
    </row>
    <row r="32" spans="2:11" x14ac:dyDescent="0.25">
      <c r="B32" s="9">
        <v>95</v>
      </c>
      <c r="C32" s="9">
        <v>1</v>
      </c>
      <c r="D32" s="10">
        <f>+C32/C35</f>
        <v>2.2222222222222223E-2</v>
      </c>
      <c r="E32" s="10">
        <f t="shared" si="0"/>
        <v>2.2222222222222223</v>
      </c>
      <c r="F32" s="9">
        <f t="shared" si="3"/>
        <v>43</v>
      </c>
      <c r="G32" s="10">
        <f t="shared" si="3"/>
        <v>0.9555555555555556</v>
      </c>
      <c r="H32" s="9">
        <f t="shared" si="1"/>
        <v>95</v>
      </c>
      <c r="I32" s="9"/>
    </row>
    <row r="33" spans="2:14" x14ac:dyDescent="0.25">
      <c r="B33" s="9">
        <v>96</v>
      </c>
      <c r="C33" s="9">
        <v>1</v>
      </c>
      <c r="D33" s="10">
        <f>+C33/C35</f>
        <v>2.2222222222222223E-2</v>
      </c>
      <c r="E33" s="10">
        <f t="shared" si="0"/>
        <v>2.2222222222222223</v>
      </c>
      <c r="F33" s="9">
        <f t="shared" si="3"/>
        <v>44</v>
      </c>
      <c r="G33" s="10">
        <f t="shared" si="3"/>
        <v>0.97777777777777786</v>
      </c>
      <c r="H33" s="9">
        <f t="shared" si="1"/>
        <v>96</v>
      </c>
      <c r="I33" s="9"/>
    </row>
    <row r="34" spans="2:14" x14ac:dyDescent="0.25">
      <c r="B34" s="9">
        <v>98</v>
      </c>
      <c r="C34" s="9">
        <v>1</v>
      </c>
      <c r="D34" s="10">
        <f>+C34/C35</f>
        <v>2.2222222222222223E-2</v>
      </c>
      <c r="E34" s="10">
        <f t="shared" si="0"/>
        <v>2.2222222222222223</v>
      </c>
      <c r="F34" s="9">
        <f t="shared" si="3"/>
        <v>45</v>
      </c>
      <c r="G34" s="10">
        <f t="shared" si="3"/>
        <v>1</v>
      </c>
      <c r="H34" s="9">
        <f t="shared" si="1"/>
        <v>98</v>
      </c>
      <c r="I34" s="9"/>
    </row>
    <row r="35" spans="2:14" x14ac:dyDescent="0.25">
      <c r="C35" s="15">
        <f>SUM(C6:C34)</f>
        <v>45</v>
      </c>
      <c r="D35" s="16">
        <f>SUM(D6:D34)</f>
        <v>1</v>
      </c>
      <c r="E35" s="17"/>
      <c r="F35" s="16"/>
      <c r="G35" s="18"/>
      <c r="H35">
        <f>SUM(H6:H34)</f>
        <v>3293</v>
      </c>
    </row>
    <row r="36" spans="2:14" x14ac:dyDescent="0.25">
      <c r="H36" s="19">
        <f>+H35/C35</f>
        <v>73.177777777777777</v>
      </c>
    </row>
    <row r="37" spans="2:14" x14ac:dyDescent="0.25">
      <c r="B37" t="s">
        <v>13</v>
      </c>
      <c r="M37" s="20" t="s">
        <v>15</v>
      </c>
      <c r="N37" s="20" t="s">
        <v>16</v>
      </c>
    </row>
    <row r="38" spans="2:14" x14ac:dyDescent="0.25">
      <c r="H38" t="s">
        <v>14</v>
      </c>
    </row>
  </sheetData>
  <conditionalFormatting sqref="B5:F5">
    <cfRule type="containsText" dxfId="2" priority="3" operator="containsText" text="Dato(x)">
      <formula>NOT(ISERROR(SEARCH("Dato(x)",B5)))</formula>
    </cfRule>
  </conditionalFormatting>
  <conditionalFormatting sqref="C5">
    <cfRule type="containsText" dxfId="1" priority="2" operator="containsText" text="fi">
      <formula>NOT(ISERROR(SEARCH("fi",C5)))</formula>
    </cfRule>
  </conditionalFormatting>
  <conditionalFormatting sqref="D5">
    <cfRule type="containsText" dxfId="0" priority="1" operator="containsText" text="fr%">
      <formula>NOT(ISERROR(SEARCH("fr%",D5)))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TEJEDA</dc:creator>
  <cp:lastModifiedBy>DANIEL TEJEDA</cp:lastModifiedBy>
  <dcterms:created xsi:type="dcterms:W3CDTF">2023-07-11T00:44:08Z</dcterms:created>
  <dcterms:modified xsi:type="dcterms:W3CDTF">2023-07-11T00:49:06Z</dcterms:modified>
</cp:coreProperties>
</file>