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03\Desktop\"/>
    </mc:Choice>
  </mc:AlternateContent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18" i="1" l="1"/>
  <c r="E19" i="1" s="1"/>
  <c r="E17" i="1"/>
  <c r="A17" i="1"/>
  <c r="D14" i="1"/>
  <c r="E14" i="1" s="1"/>
  <c r="C14" i="1"/>
  <c r="G14" i="1" l="1"/>
  <c r="C17" i="1"/>
  <c r="H17" i="1" s="1"/>
  <c r="E20" i="1"/>
  <c r="B17" i="1"/>
  <c r="A18" i="1" s="1"/>
  <c r="B18" i="1" l="1"/>
  <c r="A19" i="1" s="1"/>
  <c r="C18" i="1"/>
  <c r="H18" i="1" s="1"/>
  <c r="E21" i="1"/>
  <c r="E22" i="1" l="1"/>
  <c r="B19" i="1"/>
  <c r="A20" i="1" s="1"/>
  <c r="C19" i="1"/>
  <c r="H19" i="1" s="1"/>
  <c r="B20" i="1" l="1"/>
  <c r="A21" i="1" s="1"/>
  <c r="C20" i="1"/>
  <c r="H20" i="1" s="1"/>
  <c r="E23" i="1"/>
  <c r="E24" i="1" l="1"/>
  <c r="B21" i="1"/>
  <c r="A22" i="1" s="1"/>
  <c r="C21" i="1"/>
  <c r="H21" i="1" s="1"/>
  <c r="A29" i="1"/>
  <c r="B22" i="1" l="1"/>
  <c r="A23" i="1" s="1"/>
  <c r="C22" i="1"/>
  <c r="H22" i="1" s="1"/>
  <c r="E25" i="1"/>
  <c r="F24" i="1"/>
  <c r="F25" i="1" l="1"/>
  <c r="F17" i="1"/>
  <c r="F19" i="1"/>
  <c r="F18" i="1"/>
  <c r="G18" i="1" s="1"/>
  <c r="F20" i="1"/>
  <c r="F21" i="1"/>
  <c r="F22" i="1"/>
  <c r="F23" i="1"/>
  <c r="A28" i="1"/>
  <c r="B23" i="1"/>
  <c r="A24" i="1" s="1"/>
  <c r="C23" i="1"/>
  <c r="H23" i="1" s="1"/>
  <c r="B24" i="1" l="1"/>
  <c r="A25" i="1" s="1"/>
  <c r="G19" i="1"/>
  <c r="G20" i="1" s="1"/>
  <c r="G21" i="1" s="1"/>
  <c r="G22" i="1" s="1"/>
  <c r="G23" i="1" s="1"/>
  <c r="G24" i="1" s="1"/>
  <c r="B25" i="1" l="1"/>
  <c r="C25" i="1" s="1"/>
  <c r="H25" i="1" s="1"/>
  <c r="C24" i="1"/>
  <c r="H24" i="1" s="1"/>
  <c r="A27" i="1" l="1"/>
</calcChain>
</file>

<file path=xl/sharedStrings.xml><?xml version="1.0" encoding="utf-8"?>
<sst xmlns="http://schemas.openxmlformats.org/spreadsheetml/2006/main" count="17" uniqueCount="17">
  <si>
    <t>calificaciones de 50 estudiantes en un examen</t>
  </si>
  <si>
    <t>Xmax</t>
  </si>
  <si>
    <t>Xmin</t>
  </si>
  <si>
    <t>Rango</t>
  </si>
  <si>
    <t>N.datos</t>
  </si>
  <si>
    <t>Intervalos</t>
  </si>
  <si>
    <t>Amplitud</t>
  </si>
  <si>
    <t>CLASE</t>
  </si>
  <si>
    <t>xi</t>
  </si>
  <si>
    <t>fi</t>
  </si>
  <si>
    <t>Fi</t>
  </si>
  <si>
    <t>Fr</t>
  </si>
  <si>
    <t>fr</t>
  </si>
  <si>
    <t>xi.fi</t>
  </si>
  <si>
    <t>media</t>
  </si>
  <si>
    <t>mediana</t>
  </si>
  <si>
    <t>moda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</si>
</sst>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1" fillId="4" borderId="0" xfId="0" applyFont="1" applyFill="1"/>
    <xf numFmtId="0" fontId="3" fillId="4" borderId="0" xfId="0" applyFont="1" applyFill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9" workbookViewId="0">
      <selection activeCell="K14" sqref="K14"/>
    </sheetView>
  </sheetViews>
  <sheetFormatPr baseColWidth="10" defaultRowHeight="15" x14ac:dyDescent="0.25"/>
  <cols>
    <col min="1" max="1" width="12.7109375" customWidth="1"/>
  </cols>
  <sheetData>
    <row r="1" spans="1:8" x14ac:dyDescent="0.25">
      <c r="A1" s="4" t="s">
        <v>0</v>
      </c>
      <c r="B1" s="4"/>
      <c r="C1" s="4"/>
      <c r="D1" s="4"/>
      <c r="E1" s="4"/>
    </row>
    <row r="2" spans="1:8" x14ac:dyDescent="0.25">
      <c r="A2" s="6">
        <v>57</v>
      </c>
      <c r="B2" s="6">
        <v>84</v>
      </c>
      <c r="C2" s="6">
        <v>68</v>
      </c>
      <c r="D2" s="6">
        <v>57</v>
      </c>
      <c r="E2" s="6">
        <v>73</v>
      </c>
    </row>
    <row r="3" spans="1:8" x14ac:dyDescent="0.25">
      <c r="A3" s="6">
        <v>76</v>
      </c>
      <c r="B3" s="6">
        <v>77</v>
      </c>
      <c r="C3" s="6">
        <v>37</v>
      </c>
      <c r="D3" s="6">
        <v>80</v>
      </c>
      <c r="E3" s="6">
        <v>70</v>
      </c>
    </row>
    <row r="4" spans="1:8" x14ac:dyDescent="0.25">
      <c r="A4" s="6">
        <v>64</v>
      </c>
      <c r="B4" s="6">
        <v>29</v>
      </c>
      <c r="C4" s="6">
        <v>65</v>
      </c>
      <c r="D4" s="6">
        <v>65</v>
      </c>
      <c r="E4" s="6">
        <v>54</v>
      </c>
    </row>
    <row r="5" spans="1:8" x14ac:dyDescent="0.25">
      <c r="A5" s="6">
        <v>70</v>
      </c>
      <c r="B5" s="6">
        <v>57</v>
      </c>
      <c r="C5" s="6">
        <v>42</v>
      </c>
      <c r="D5" s="6">
        <v>59</v>
      </c>
      <c r="E5" s="6">
        <v>61</v>
      </c>
    </row>
    <row r="6" spans="1:8" x14ac:dyDescent="0.25">
      <c r="A6" s="6">
        <v>62</v>
      </c>
      <c r="B6" s="6">
        <v>64</v>
      </c>
      <c r="C6" s="6">
        <v>82</v>
      </c>
      <c r="D6" s="6">
        <v>51</v>
      </c>
      <c r="E6" s="6">
        <v>62</v>
      </c>
    </row>
    <row r="7" spans="1:8" x14ac:dyDescent="0.25">
      <c r="A7" s="6">
        <v>70</v>
      </c>
      <c r="B7" s="6">
        <v>87</v>
      </c>
      <c r="C7" s="6">
        <v>47</v>
      </c>
      <c r="D7" s="6">
        <v>80</v>
      </c>
      <c r="E7" s="6">
        <v>59</v>
      </c>
    </row>
    <row r="8" spans="1:8" x14ac:dyDescent="0.25">
      <c r="A8" s="6">
        <v>64</v>
      </c>
      <c r="B8" s="6">
        <v>85</v>
      </c>
      <c r="C8" s="6">
        <v>80</v>
      </c>
      <c r="D8" s="6">
        <v>51</v>
      </c>
      <c r="E8" s="6">
        <v>82</v>
      </c>
    </row>
    <row r="9" spans="1:8" x14ac:dyDescent="0.25">
      <c r="A9" s="6">
        <v>60</v>
      </c>
      <c r="B9" s="6">
        <v>63</v>
      </c>
      <c r="C9" s="6">
        <v>36</v>
      </c>
      <c r="D9" s="6">
        <v>56</v>
      </c>
      <c r="E9" s="6">
        <v>50</v>
      </c>
    </row>
    <row r="10" spans="1:8" x14ac:dyDescent="0.25">
      <c r="A10" s="6">
        <v>62</v>
      </c>
      <c r="B10" s="6">
        <v>73</v>
      </c>
      <c r="C10" s="6">
        <v>72</v>
      </c>
      <c r="D10" s="6">
        <v>70</v>
      </c>
      <c r="E10" s="6">
        <v>59</v>
      </c>
    </row>
    <row r="11" spans="1:8" x14ac:dyDescent="0.25">
      <c r="A11" s="6">
        <v>55</v>
      </c>
      <c r="B11" s="6">
        <v>61</v>
      </c>
      <c r="C11" s="6">
        <v>65</v>
      </c>
      <c r="D11" s="6">
        <v>66</v>
      </c>
      <c r="E11" s="6">
        <v>76</v>
      </c>
    </row>
    <row r="13" spans="1:8" x14ac:dyDescent="0.25">
      <c r="A13" s="10" t="s">
        <v>1</v>
      </c>
      <c r="B13" s="10" t="s">
        <v>2</v>
      </c>
      <c r="C13" s="10" t="s">
        <v>3</v>
      </c>
      <c r="D13" s="10" t="s">
        <v>4</v>
      </c>
      <c r="E13" s="11" t="s">
        <v>5</v>
      </c>
      <c r="F13" s="11"/>
      <c r="G13" s="11" t="s">
        <v>6</v>
      </c>
      <c r="H13" s="11"/>
    </row>
    <row r="14" spans="1:8" x14ac:dyDescent="0.25">
      <c r="A14" s="12">
        <v>87</v>
      </c>
      <c r="B14" s="12">
        <v>29</v>
      </c>
      <c r="C14" s="12">
        <f>A14-B14</f>
        <v>58</v>
      </c>
      <c r="D14" s="12">
        <f>COUNT(A2:E11)</f>
        <v>50</v>
      </c>
      <c r="E14" s="12">
        <f>3+3.322*LOG10(D14)</f>
        <v>8.6439783544042541</v>
      </c>
      <c r="F14" s="12">
        <v>9</v>
      </c>
      <c r="G14" s="12">
        <f>C14/E14</f>
        <v>6.7098733502089365</v>
      </c>
      <c r="H14" s="12">
        <v>7</v>
      </c>
    </row>
    <row r="16" spans="1:8" x14ac:dyDescent="0.25">
      <c r="A16" s="5" t="s">
        <v>7</v>
      </c>
      <c r="B16" s="5"/>
      <c r="C16" s="2" t="s">
        <v>8</v>
      </c>
      <c r="D16" s="2" t="s">
        <v>9</v>
      </c>
      <c r="E16" s="2" t="s">
        <v>10</v>
      </c>
      <c r="F16" s="2" t="s">
        <v>12</v>
      </c>
      <c r="G16" s="2" t="s">
        <v>11</v>
      </c>
      <c r="H16" s="2" t="s">
        <v>13</v>
      </c>
    </row>
    <row r="17" spans="1:8" x14ac:dyDescent="0.25">
      <c r="A17" s="7">
        <f>B14</f>
        <v>29</v>
      </c>
      <c r="B17" s="7">
        <f>A17+$H$14</f>
        <v>36</v>
      </c>
      <c r="C17" s="7">
        <f>(A17+B17)/2</f>
        <v>32.5</v>
      </c>
      <c r="D17" s="7">
        <v>1</v>
      </c>
      <c r="E17" s="7">
        <f>D17</f>
        <v>1</v>
      </c>
      <c r="F17" s="7">
        <f>E17/$E$25</f>
        <v>0.02</v>
      </c>
      <c r="G17" s="7">
        <v>0.02</v>
      </c>
      <c r="H17" s="7">
        <f>C17*D17</f>
        <v>32.5</v>
      </c>
    </row>
    <row r="18" spans="1:8" x14ac:dyDescent="0.25">
      <c r="A18" s="7">
        <f>B17</f>
        <v>36</v>
      </c>
      <c r="B18" s="7">
        <f t="shared" ref="B18:B25" si="0">A18+$H$14</f>
        <v>43</v>
      </c>
      <c r="C18" s="7">
        <f t="shared" ref="C18:C25" si="1">(A18+B18)/2</f>
        <v>39.5</v>
      </c>
      <c r="D18" s="7">
        <v>3</v>
      </c>
      <c r="E18" s="7">
        <f>E17+D18</f>
        <v>4</v>
      </c>
      <c r="F18" s="7">
        <f t="shared" ref="F18:F25" si="2">E18/$E$25</f>
        <v>0.08</v>
      </c>
      <c r="G18" s="7">
        <f>G17+F18</f>
        <v>0.1</v>
      </c>
      <c r="H18" s="7">
        <f t="shared" ref="H18:H24" si="3">C18*D18</f>
        <v>118.5</v>
      </c>
    </row>
    <row r="19" spans="1:8" x14ac:dyDescent="0.25">
      <c r="A19" s="7">
        <f t="shared" ref="A19:A25" si="4">B18</f>
        <v>43</v>
      </c>
      <c r="B19" s="7">
        <f t="shared" si="0"/>
        <v>50</v>
      </c>
      <c r="C19" s="7">
        <f t="shared" si="1"/>
        <v>46.5</v>
      </c>
      <c r="D19" s="7">
        <v>1</v>
      </c>
      <c r="E19" s="7">
        <f t="shared" ref="E19:E25" si="5">E18+D19</f>
        <v>5</v>
      </c>
      <c r="F19" s="7">
        <f t="shared" si="2"/>
        <v>0.1</v>
      </c>
      <c r="G19" s="7">
        <f>G18+F19</f>
        <v>0.2</v>
      </c>
      <c r="H19" s="7">
        <f t="shared" si="3"/>
        <v>46.5</v>
      </c>
    </row>
    <row r="20" spans="1:8" x14ac:dyDescent="0.25">
      <c r="A20" s="7">
        <f t="shared" si="4"/>
        <v>50</v>
      </c>
      <c r="B20" s="7">
        <f t="shared" si="0"/>
        <v>57</v>
      </c>
      <c r="C20" s="7">
        <f t="shared" si="1"/>
        <v>53.5</v>
      </c>
      <c r="D20" s="7">
        <v>6</v>
      </c>
      <c r="E20" s="7">
        <f t="shared" si="5"/>
        <v>11</v>
      </c>
      <c r="F20" s="7">
        <f t="shared" si="2"/>
        <v>0.22</v>
      </c>
      <c r="G20" s="7">
        <f>G19+F20</f>
        <v>0.42000000000000004</v>
      </c>
      <c r="H20" s="7">
        <f t="shared" si="3"/>
        <v>321</v>
      </c>
    </row>
    <row r="21" spans="1:8" x14ac:dyDescent="0.25">
      <c r="A21" s="8">
        <f t="shared" si="4"/>
        <v>57</v>
      </c>
      <c r="B21" s="8">
        <f t="shared" si="0"/>
        <v>64</v>
      </c>
      <c r="C21" s="8">
        <f t="shared" si="1"/>
        <v>60.5</v>
      </c>
      <c r="D21" s="8">
        <v>13</v>
      </c>
      <c r="E21" s="8">
        <f t="shared" si="5"/>
        <v>24</v>
      </c>
      <c r="F21" s="8">
        <f t="shared" si="2"/>
        <v>0.48</v>
      </c>
      <c r="G21" s="7">
        <f t="shared" ref="G21:G24" si="6">G20+F21</f>
        <v>0.9</v>
      </c>
      <c r="H21" s="8">
        <f t="shared" si="3"/>
        <v>786.5</v>
      </c>
    </row>
    <row r="22" spans="1:8" x14ac:dyDescent="0.25">
      <c r="A22" s="9">
        <f t="shared" si="4"/>
        <v>64</v>
      </c>
      <c r="B22" s="9">
        <f t="shared" si="0"/>
        <v>71</v>
      </c>
      <c r="C22" s="9">
        <f t="shared" si="1"/>
        <v>67.5</v>
      </c>
      <c r="D22" s="9">
        <v>12</v>
      </c>
      <c r="E22" s="9">
        <f t="shared" si="5"/>
        <v>36</v>
      </c>
      <c r="F22" s="9">
        <f t="shared" si="2"/>
        <v>0.72</v>
      </c>
      <c r="G22" s="7">
        <f t="shared" si="6"/>
        <v>1.62</v>
      </c>
      <c r="H22" s="9">
        <f t="shared" si="3"/>
        <v>810</v>
      </c>
    </row>
    <row r="23" spans="1:8" x14ac:dyDescent="0.25">
      <c r="A23" s="7">
        <f t="shared" si="4"/>
        <v>71</v>
      </c>
      <c r="B23" s="7">
        <f t="shared" si="0"/>
        <v>78</v>
      </c>
      <c r="C23" s="7">
        <f t="shared" si="1"/>
        <v>74.5</v>
      </c>
      <c r="D23" s="7">
        <v>6</v>
      </c>
      <c r="E23" s="7">
        <f t="shared" si="5"/>
        <v>42</v>
      </c>
      <c r="F23" s="7">
        <f t="shared" si="2"/>
        <v>0.84</v>
      </c>
      <c r="G23" s="7">
        <f t="shared" si="6"/>
        <v>2.46</v>
      </c>
      <c r="H23" s="7">
        <f t="shared" si="3"/>
        <v>447</v>
      </c>
    </row>
    <row r="24" spans="1:8" x14ac:dyDescent="0.25">
      <c r="A24" s="7">
        <f t="shared" si="4"/>
        <v>78</v>
      </c>
      <c r="B24" s="7">
        <f t="shared" si="0"/>
        <v>85</v>
      </c>
      <c r="C24" s="7">
        <f t="shared" si="1"/>
        <v>81.5</v>
      </c>
      <c r="D24" s="7">
        <v>6</v>
      </c>
      <c r="E24" s="7">
        <f t="shared" si="5"/>
        <v>48</v>
      </c>
      <c r="F24" s="7">
        <f t="shared" si="2"/>
        <v>0.96</v>
      </c>
      <c r="G24" s="7">
        <f t="shared" si="6"/>
        <v>3.42</v>
      </c>
      <c r="H24" s="7">
        <f t="shared" si="3"/>
        <v>489</v>
      </c>
    </row>
    <row r="25" spans="1:8" x14ac:dyDescent="0.25">
      <c r="A25" s="7">
        <f t="shared" si="4"/>
        <v>85</v>
      </c>
      <c r="B25" s="7">
        <f t="shared" si="0"/>
        <v>92</v>
      </c>
      <c r="C25" s="7">
        <f t="shared" si="1"/>
        <v>88.5</v>
      </c>
      <c r="D25" s="7">
        <v>2</v>
      </c>
      <c r="E25" s="7">
        <f t="shared" si="5"/>
        <v>50</v>
      </c>
      <c r="F25" s="7">
        <f t="shared" si="2"/>
        <v>1</v>
      </c>
      <c r="G25" s="7"/>
      <c r="H25" s="7">
        <f>C25*D25</f>
        <v>177</v>
      </c>
    </row>
    <row r="27" spans="1:8" x14ac:dyDescent="0.25">
      <c r="A27" s="1">
        <f>SUM(H17:H25)/E25</f>
        <v>64.56</v>
      </c>
      <c r="B27" s="3" t="s">
        <v>14</v>
      </c>
    </row>
    <row r="28" spans="1:8" x14ac:dyDescent="0.25">
      <c r="A28" s="1">
        <f>A22+(((E25/2)-E21)/D22)*H14</f>
        <v>64.583333333333329</v>
      </c>
      <c r="B28" s="3" t="s">
        <v>15</v>
      </c>
    </row>
    <row r="29" spans="1:8" x14ac:dyDescent="0.25">
      <c r="A29" s="1">
        <f>A21+((D21-D20)/((D21-D20)+(D21-D22)))*H14</f>
        <v>63.125</v>
      </c>
      <c r="B29" s="3" t="s">
        <v>16</v>
      </c>
    </row>
  </sheetData>
  <mergeCells count="4">
    <mergeCell ref="A1:E1"/>
    <mergeCell ref="E13:F13"/>
    <mergeCell ref="G13:H13"/>
    <mergeCell ref="A16:B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ST03</cp:lastModifiedBy>
  <dcterms:created xsi:type="dcterms:W3CDTF">2023-07-03T15:15:06Z</dcterms:created>
  <dcterms:modified xsi:type="dcterms:W3CDTF">2023-07-10T15:37:45Z</dcterms:modified>
</cp:coreProperties>
</file>