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i\Downloads\"/>
    </mc:Choice>
  </mc:AlternateContent>
  <xr:revisionPtr revIDLastSave="0" documentId="13_ncr:1_{15580156-B8A6-40BA-8EB2-655C4AE1BCE5}" xr6:coauthVersionLast="47" xr6:coauthVersionMax="47" xr10:uidLastSave="{00000000-0000-0000-0000-000000000000}"/>
  <bookViews>
    <workbookView xWindow="-108" yWindow="-108" windowWidth="23256" windowHeight="12456" xr2:uid="{1DB3D570-398D-4E40-BE8A-8E3121092FB9}"/>
  </bookViews>
  <sheets>
    <sheet name="2023" sheetId="1" r:id="rId1"/>
  </sheets>
  <definedNames>
    <definedName name="_xlnm._FilterDatabase" localSheetId="0" hidden="1">'2023'!$A$6:$J$59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L26" i="1" s="1"/>
  <c r="I27" i="1"/>
  <c r="J27" i="1" s="1"/>
  <c r="I28" i="1"/>
  <c r="I29" i="1"/>
  <c r="K29" i="1" s="1"/>
  <c r="I30" i="1"/>
  <c r="J30" i="1" s="1"/>
  <c r="I31" i="1"/>
  <c r="I32" i="1"/>
  <c r="K32" i="1" s="1"/>
  <c r="I33" i="1"/>
  <c r="L33" i="1" s="1"/>
  <c r="I34" i="1"/>
  <c r="L34" i="1" s="1"/>
  <c r="I35" i="1"/>
  <c r="J35" i="1" s="1"/>
  <c r="I36" i="1"/>
  <c r="I37" i="1"/>
  <c r="L37" i="1" s="1"/>
  <c r="I38" i="1"/>
  <c r="J38" i="1" s="1"/>
  <c r="I39" i="1"/>
  <c r="K39" i="1" s="1"/>
  <c r="I40" i="1"/>
  <c r="K40" i="1" s="1"/>
  <c r="I41" i="1"/>
  <c r="L41" i="1" s="1"/>
  <c r="I42" i="1"/>
  <c r="L42" i="1" s="1"/>
  <c r="I43" i="1"/>
  <c r="J43" i="1" s="1"/>
  <c r="I44" i="1"/>
  <c r="L44" i="1" s="1"/>
  <c r="I45" i="1"/>
  <c r="L45" i="1" s="1"/>
  <c r="I46" i="1"/>
  <c r="K46" i="1" s="1"/>
  <c r="I47" i="1"/>
  <c r="J47" i="1" s="1"/>
  <c r="I48" i="1"/>
  <c r="K48" i="1" s="1"/>
  <c r="I49" i="1"/>
  <c r="L49" i="1" s="1"/>
  <c r="I50" i="1"/>
  <c r="L50" i="1" s="1"/>
  <c r="I51" i="1"/>
  <c r="J51" i="1" s="1"/>
  <c r="I52" i="1"/>
  <c r="J52" i="1" s="1"/>
  <c r="I53" i="1"/>
  <c r="L53" i="1" s="1"/>
  <c r="I54" i="1"/>
  <c r="K54" i="1" s="1"/>
  <c r="I55" i="1"/>
  <c r="L55" i="1" s="1"/>
  <c r="I56" i="1"/>
  <c r="K56" i="1" s="1"/>
  <c r="I57" i="1"/>
  <c r="L57" i="1" s="1"/>
  <c r="I58" i="1"/>
  <c r="L58" i="1" s="1"/>
  <c r="I59" i="1"/>
  <c r="J59" i="1" s="1"/>
  <c r="I24" i="1"/>
  <c r="L24" i="1" s="1"/>
  <c r="I23" i="1"/>
  <c r="L23" i="1" s="1"/>
  <c r="I22" i="1"/>
  <c r="J22" i="1" s="1"/>
  <c r="L22" i="1"/>
  <c r="L25" i="1"/>
  <c r="L27" i="1"/>
  <c r="L28" i="1"/>
  <c r="L30" i="1"/>
  <c r="L31" i="1"/>
  <c r="L35" i="1"/>
  <c r="L36" i="1"/>
  <c r="L39" i="1"/>
  <c r="K25" i="1"/>
  <c r="K28" i="1"/>
  <c r="K30" i="1"/>
  <c r="K31" i="1"/>
  <c r="K33" i="1"/>
  <c r="K36" i="1"/>
  <c r="K37" i="1"/>
  <c r="K38" i="1"/>
  <c r="K41" i="1"/>
  <c r="K44" i="1"/>
  <c r="K45" i="1"/>
  <c r="K49" i="1"/>
  <c r="K52" i="1"/>
  <c r="K53" i="1"/>
  <c r="J24" i="1"/>
  <c r="J25" i="1"/>
  <c r="J26" i="1"/>
  <c r="J28" i="1"/>
  <c r="J31" i="1"/>
  <c r="J33" i="1"/>
  <c r="J34" i="1"/>
  <c r="J36" i="1"/>
  <c r="J37" i="1"/>
  <c r="J39" i="1"/>
  <c r="J41" i="1"/>
  <c r="J42" i="1"/>
  <c r="J44" i="1"/>
  <c r="J45" i="1"/>
  <c r="J46" i="1"/>
  <c r="J53" i="1"/>
  <c r="J55" i="1"/>
  <c r="J57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C22" i="1"/>
  <c r="C23" i="1"/>
  <c r="C24" i="1"/>
  <c r="C25" i="1"/>
  <c r="C26" i="1"/>
  <c r="C27" i="1"/>
  <c r="C28" i="1"/>
  <c r="C29" i="1"/>
  <c r="C30" i="1"/>
  <c r="C31" i="1"/>
  <c r="C32" i="1"/>
  <c r="B22" i="1"/>
  <c r="B23" i="1"/>
  <c r="B24" i="1"/>
  <c r="B25" i="1"/>
  <c r="B26" i="1"/>
  <c r="B27" i="1"/>
  <c r="B28" i="1"/>
  <c r="B29" i="1"/>
  <c r="B30" i="1"/>
  <c r="B31" i="1"/>
  <c r="B3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7" i="1"/>
  <c r="H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7" i="1"/>
  <c r="L7" i="1" l="1"/>
  <c r="K7" i="1"/>
  <c r="J7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59" i="1"/>
  <c r="J58" i="1"/>
  <c r="K57" i="1"/>
  <c r="K55" i="1"/>
  <c r="L54" i="1"/>
  <c r="J54" i="1"/>
  <c r="L52" i="1"/>
  <c r="L51" i="1"/>
  <c r="J50" i="1"/>
  <c r="J49" i="1"/>
  <c r="L47" i="1"/>
  <c r="K47" i="1"/>
  <c r="L46" i="1"/>
  <c r="L43" i="1"/>
  <c r="L38" i="1"/>
  <c r="L29" i="1"/>
  <c r="J29" i="1"/>
  <c r="L56" i="1"/>
  <c r="L48" i="1"/>
  <c r="L40" i="1"/>
  <c r="L32" i="1"/>
  <c r="J56" i="1"/>
  <c r="J48" i="1"/>
  <c r="J40" i="1"/>
  <c r="J32" i="1"/>
  <c r="K59" i="1"/>
  <c r="K51" i="1"/>
  <c r="K43" i="1"/>
  <c r="K35" i="1"/>
  <c r="K27" i="1"/>
  <c r="K58" i="1"/>
  <c r="K50" i="1"/>
  <c r="K42" i="1"/>
  <c r="K34" i="1"/>
  <c r="K26" i="1"/>
  <c r="K24" i="1"/>
  <c r="J23" i="1"/>
  <c r="K23" i="1"/>
  <c r="K22" i="1"/>
</calcChain>
</file>

<file path=xl/sharedStrings.xml><?xml version="1.0" encoding="utf-8"?>
<sst xmlns="http://schemas.openxmlformats.org/spreadsheetml/2006/main" count="177" uniqueCount="71">
  <si>
    <t>PEDIDO</t>
  </si>
  <si>
    <t>NOMBRE</t>
  </si>
  <si>
    <t>RUTA</t>
  </si>
  <si>
    <t>VENTA TW</t>
  </si>
  <si>
    <t>TOTAL A PAGAR</t>
  </si>
  <si>
    <t>VENTA FOLLETO</t>
  </si>
  <si>
    <t>ALEYDA REYES GARCÍA</t>
  </si>
  <si>
    <t>FORANEA</t>
  </si>
  <si>
    <t>EDIT REBECA GARCÍA DOMÍNGUEZ</t>
  </si>
  <si>
    <t>MICHELLE SANTIAGO FIGUEROA</t>
  </si>
  <si>
    <t>YUVANY ODETH COUTIÑO PEREZ</t>
  </si>
  <si>
    <t>NORMA AGUSTÍN GUZMÁN</t>
  </si>
  <si>
    <t>MARÍA DE JESÚS ALVARADO LÓPEZ</t>
  </si>
  <si>
    <t>MARÍA DE LOURDES SALGADO SALINAS</t>
  </si>
  <si>
    <t>FI</t>
  </si>
  <si>
    <t>MARÍA HELENA HILERIO</t>
  </si>
  <si>
    <t>MARÍA ISABEL DOMÍNGUEZ PÉREZ</t>
  </si>
  <si>
    <t>ADELA RAMIREZ RINCON</t>
  </si>
  <si>
    <t>EMPERATRIZ RÍOS SALGADO</t>
  </si>
  <si>
    <t>ROSALINDA ROBLERO RAMIREZ</t>
  </si>
  <si>
    <t>LILIA GARCÍA ROBLERO</t>
  </si>
  <si>
    <t>IXEL MARROQUÍN SANDOVAL</t>
  </si>
  <si>
    <t>JESSICA YOSMIN HERNÁNDEZ BARRIENTOS</t>
  </si>
  <si>
    <t>DISTRIBUIDORA TURQUESA S.A. DE C.V.</t>
  </si>
  <si>
    <t xml:space="preserve">UNIDAD: </t>
  </si>
  <si>
    <t>PEQUES</t>
  </si>
  <si>
    <t xml:space="preserve">MES: </t>
  </si>
  <si>
    <t>ENERO</t>
  </si>
  <si>
    <t xml:space="preserve">AÑO: </t>
  </si>
  <si>
    <t>REMISIÓN</t>
  </si>
  <si>
    <t>SEMANA</t>
  </si>
  <si>
    <t>SEM-01</t>
  </si>
  <si>
    <t>SEM-02</t>
  </si>
  <si>
    <t>SEM-03</t>
  </si>
  <si>
    <t>FECHA</t>
  </si>
  <si>
    <t>KARLA ESTHER RINCÓN RAMOS</t>
  </si>
  <si>
    <t>JUAN JESÚS FLORES MORGA</t>
  </si>
  <si>
    <t>MERLI ARACELI ALFARO MARTINEZ</t>
  </si>
  <si>
    <t>AURELIA VELAZQUEZ ROMERO</t>
  </si>
  <si>
    <t>ROSARIO DE FÁTIMA YAMAMOTO ANTONIO</t>
  </si>
  <si>
    <t>ROSA ISELA MORENO TORRES</t>
  </si>
  <si>
    <t>MÓNICA GLENY TOVILLA MEJÍA</t>
  </si>
  <si>
    <t>MANOLO LÓPEZ PUÓN</t>
  </si>
  <si>
    <t>MARIBEL LÓPEZ PÉREZ</t>
  </si>
  <si>
    <t>REGALO  DE META</t>
  </si>
  <si>
    <t>REGALO ADICIONAL</t>
  </si>
  <si>
    <t>REGALO PRIMER NIVEL</t>
  </si>
  <si>
    <t>HORTENCIA REYES LOPEZ</t>
  </si>
  <si>
    <t>CECILIA DE LEON DE LA CRUZ</t>
  </si>
  <si>
    <t>NELDY DIONICIO MARROQUIN</t>
  </si>
  <si>
    <t>FABIOLA BALLESTEROS BAUTISTA</t>
  </si>
  <si>
    <t>MARIA LAURA PEREZ LOPEZ</t>
  </si>
  <si>
    <t>GRISELDA HERNANDEZ CABALLERO</t>
  </si>
  <si>
    <t>MARIA CRUZ PEREZ CANCINO</t>
  </si>
  <si>
    <t>HILDA RODRIGUEZ MORALES</t>
  </si>
  <si>
    <t>YESENIA AGUSTIN DE LEON</t>
  </si>
  <si>
    <t>MANOLO LOPEZ AGUSTIN</t>
  </si>
  <si>
    <t>CLAUDIA PATRICIA REYES MARROQUIN</t>
  </si>
  <si>
    <t>JULIETA GUZMAN PEREZ</t>
  </si>
  <si>
    <t>MARIA DE LOURDES SALGADO SALINAS</t>
  </si>
  <si>
    <t>JACINTA BLAS PEÑA ESCOBAR</t>
  </si>
  <si>
    <t>SUREMI MEJIA MARROQUIN</t>
  </si>
  <si>
    <t>YURIDIA RAMIREZ FIGUEROA</t>
  </si>
  <si>
    <t>ANDY AGUILAR HERNANDEZ</t>
  </si>
  <si>
    <t>MARIA ELENA HILERIO PEREZ</t>
  </si>
  <si>
    <t>DEISY NAYELI REYES ARGUETA</t>
  </si>
  <si>
    <t>MARIA MAGDALENA HERNANDEZ HERNANDEZ</t>
  </si>
  <si>
    <t>MARIA ISABEL DOMINGUEZ PEREZ</t>
  </si>
  <si>
    <t>CONSUELO VAZQUEZ GARCIA</t>
  </si>
  <si>
    <t>DELFIA ALICIA ALAMIAS VENTURA</t>
  </si>
  <si>
    <t>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</si>
</sst>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horizontal="left"/>
    </xf>
    <xf numFmtId="0" fontId="1" fillId="4" borderId="1" xfId="0" applyFont="1" applyFill="1" applyBorder="1"/>
    <xf numFmtId="15" fontId="0" fillId="3" borderId="1" xfId="0" applyNumberFormat="1" applyFill="1" applyBorder="1"/>
    <xf numFmtId="2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5" fontId="0" fillId="5" borderId="1" xfId="0" applyNumberFormat="1" applyFill="1" applyBorder="1"/>
    <xf numFmtId="2" fontId="0" fillId="5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15" fontId="0" fillId="6" borderId="1" xfId="0" applyNumberFormat="1" applyFill="1" applyBorder="1"/>
    <xf numFmtId="2" fontId="0" fillId="6" borderId="1" xfId="0" applyNumberFormat="1" applyFill="1" applyBorder="1"/>
    <xf numFmtId="0" fontId="0" fillId="6" borderId="1" xfId="0" applyFill="1" applyBorder="1"/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 FOLLETO</a:t>
            </a:r>
          </a:p>
          <a:p>
            <a:pPr>
              <a:defRPr/>
            </a:pPr>
            <a:r>
              <a:rPr lang="en-US"/>
              <a:t>SEMANA 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'2023'!$I$6</c:f>
              <c:strCache>
                <c:ptCount val="1"/>
                <c:pt idx="0">
                  <c:v>VENTA FOLLETO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'2023'!$D$7:$D$21</c:f>
              <c:strCache>
                <c:ptCount val="15"/>
                <c:pt idx="0">
                  <c:v>ALEYDA REYES GARCÍA</c:v>
                </c:pt>
                <c:pt idx="1">
                  <c:v>EDIT REBECA GARCÍA DOMÍNGUEZ</c:v>
                </c:pt>
                <c:pt idx="2">
                  <c:v>MICHELLE SANTIAGO FIGUEROA</c:v>
                </c:pt>
                <c:pt idx="3">
                  <c:v>YUVANY ODETH COUTIÑO PEREZ</c:v>
                </c:pt>
                <c:pt idx="4">
                  <c:v>NORMA AGUSTÍN GUZMÁN</c:v>
                </c:pt>
                <c:pt idx="5">
                  <c:v>MARÍA DE JESÚS ALVARADO LÓPEZ</c:v>
                </c:pt>
                <c:pt idx="6">
                  <c:v>MARÍA DE LOURDES SALGADO SALINAS</c:v>
                </c:pt>
                <c:pt idx="7">
                  <c:v>MARÍA HELENA HILERIO</c:v>
                </c:pt>
                <c:pt idx="8">
                  <c:v>MARÍA ISABEL DOMÍNGUEZ PÉREZ</c:v>
                </c:pt>
                <c:pt idx="9">
                  <c:v>ADELA RAMIREZ RINCON</c:v>
                </c:pt>
                <c:pt idx="10">
                  <c:v>EMPERATRIZ RÍOS SALGADO</c:v>
                </c:pt>
                <c:pt idx="11">
                  <c:v>ROSALINDA ROBLERO RAMIREZ</c:v>
                </c:pt>
                <c:pt idx="12">
                  <c:v>LILIA GARCÍA ROBLERO</c:v>
                </c:pt>
                <c:pt idx="13">
                  <c:v>IXEL MARROQUÍN SANDOVAL</c:v>
                </c:pt>
                <c:pt idx="14">
                  <c:v>JESSICA YOSMIN HERNÁNDEZ BARRIENTOS</c:v>
                </c:pt>
              </c:strCache>
            </c:strRef>
          </c:cat>
          <c:val>
            <c:numRef>
              <c:f>'2023'!$I$7:$I$21</c:f>
              <c:numCache>
                <c:formatCode>"$"#,##0.00</c:formatCode>
                <c:ptCount val="15"/>
                <c:pt idx="0">
                  <c:v>3779.4191999999998</c:v>
                </c:pt>
                <c:pt idx="1">
                  <c:v>3333.2831999999999</c:v>
                </c:pt>
                <c:pt idx="2">
                  <c:v>1988.9823999999999</c:v>
                </c:pt>
                <c:pt idx="3">
                  <c:v>2109.0888</c:v>
                </c:pt>
                <c:pt idx="4">
                  <c:v>2292.6704</c:v>
                </c:pt>
                <c:pt idx="5">
                  <c:v>1908.4784</c:v>
                </c:pt>
                <c:pt idx="6">
                  <c:v>3688.4983999999995</c:v>
                </c:pt>
                <c:pt idx="7">
                  <c:v>1910.4156</c:v>
                </c:pt>
                <c:pt idx="8">
                  <c:v>5194.5611999999992</c:v>
                </c:pt>
                <c:pt idx="9">
                  <c:v>3738.5871999999999</c:v>
                </c:pt>
                <c:pt idx="10">
                  <c:v>2038.8856000000001</c:v>
                </c:pt>
                <c:pt idx="11">
                  <c:v>3698.3816000000002</c:v>
                </c:pt>
                <c:pt idx="12">
                  <c:v>3778.1895999999997</c:v>
                </c:pt>
                <c:pt idx="13">
                  <c:v>3318.4004</c:v>
                </c:pt>
                <c:pt idx="14">
                  <c:v>1998.7843999999998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E-4B4B-88F5-9BD71CD43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90907584"/>
        <c:axId val="1790908416"/>
      </c:barChart>
      <c:catAx>
        <c:axId val="179090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0908416"/>
        <c:crosses val="autoZero"/>
        <c:auto val="1"/>
        <c:lblAlgn val="ctr"/>
        <c:lblOffset val="100"/>
        <c:noMultiLvlLbl val="0"/>
      </c:catAx>
      <c:valAx>
        <c:axId val="179090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09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  <a:alpha val="96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411501</xdr:colOff>
      <xdr:row>5</xdr:row>
      <xdr:rowOff>270363</xdr:rowOff>
    </xdr:from>
    <xdr:to>
      <xdr:col>21</xdr:col>
      <xdr:colOff>591011</xdr:colOff>
      <xdr:row>20</xdr:row>
      <xdr:rowOff>177031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B40836-DCE6-912B-FA8A-7EAA854A2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73635-429A-4EF9-8134-4ED79785966F}">
  <dimension ref="A1:L59"/>
  <sheetViews>
    <sheetView tabSelected="1" topLeftCell="A9" zoomScale="70" zoomScaleNormal="70" workbookViewId="0">
      <selection activeCell="Q22" sqref="Q22"/>
    </sheetView>
  </sheetViews>
  <sheetFormatPr baseColWidth="10" defaultRowHeight="14.4" x14ac:dyDescent="0.3"/>
  <cols>
    <col min="2" max="2" width="16" bestFit="1" customWidth="1"/>
    <col min="3" max="3" width="15.88671875" bestFit="1" customWidth="1"/>
    <col min="4" max="4" width="52.44140625" bestFit="1" customWidth="1"/>
    <col min="5" max="5" width="17" bestFit="1" customWidth="1"/>
    <col min="6" max="6" width="13" bestFit="1" customWidth="1"/>
    <col min="7" max="7" width="16.88671875" bestFit="1" customWidth="1"/>
    <col min="8" max="8" width="24.6640625" bestFit="1" customWidth="1"/>
    <col min="9" max="9" width="24" bestFit="1" customWidth="1"/>
    <col min="10" max="10" width="28.44140625" bestFit="1" customWidth="1"/>
    <col min="11" max="11" width="31" bestFit="1" customWidth="1"/>
    <col min="12" max="12" width="35.44140625" bestFit="1" customWidth="1"/>
  </cols>
  <sheetData>
    <row r="1" spans="1:12" ht="28.8" x14ac:dyDescent="0.55000000000000004">
      <c r="B1" s="15" t="s">
        <v>23</v>
      </c>
      <c r="C1" s="15"/>
      <c r="D1" s="15"/>
      <c r="E1" s="15"/>
      <c r="F1" s="15"/>
      <c r="G1" s="15"/>
      <c r="H1" s="15"/>
      <c r="I1" s="15"/>
    </row>
    <row r="2" spans="1:12" ht="28.8" x14ac:dyDescent="0.55000000000000004">
      <c r="B2" s="16" t="s">
        <v>24</v>
      </c>
      <c r="C2" s="16"/>
      <c r="D2" s="2" t="s">
        <v>25</v>
      </c>
      <c r="E2" s="2"/>
      <c r="F2" s="1"/>
      <c r="G2" s="1"/>
      <c r="H2" s="1"/>
      <c r="I2" s="1"/>
    </row>
    <row r="3" spans="1:12" ht="28.8" x14ac:dyDescent="0.55000000000000004">
      <c r="B3" s="16" t="s">
        <v>26</v>
      </c>
      <c r="C3" s="16"/>
      <c r="D3" s="2" t="s">
        <v>27</v>
      </c>
      <c r="E3" s="2"/>
      <c r="F3" s="1"/>
      <c r="G3" s="1"/>
      <c r="H3" s="1"/>
      <c r="I3" s="1"/>
    </row>
    <row r="4" spans="1:12" ht="28.8" x14ac:dyDescent="0.55000000000000004">
      <c r="B4" s="16" t="s">
        <v>28</v>
      </c>
      <c r="C4" s="16"/>
      <c r="D4" s="2">
        <v>2023</v>
      </c>
      <c r="E4" s="2"/>
      <c r="F4" s="1"/>
      <c r="G4" s="1"/>
      <c r="H4" s="1"/>
      <c r="I4" s="1"/>
    </row>
    <row r="6" spans="1:12" ht="23.4" x14ac:dyDescent="0.45">
      <c r="A6" s="3" t="s">
        <v>34</v>
      </c>
      <c r="B6" s="3" t="s">
        <v>29</v>
      </c>
      <c r="C6" s="3" t="s">
        <v>0</v>
      </c>
      <c r="D6" s="3" t="s">
        <v>1</v>
      </c>
      <c r="E6" s="3" t="s">
        <v>30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44</v>
      </c>
      <c r="K6" s="3" t="s">
        <v>45</v>
      </c>
      <c r="L6" s="3" t="s">
        <v>46</v>
      </c>
    </row>
    <row r="7" spans="1:12" x14ac:dyDescent="0.3">
      <c r="A7" s="4">
        <v>44939</v>
      </c>
      <c r="B7" s="5">
        <f ca="1">RAND()*10000</f>
        <v>7339.8368863524165</v>
      </c>
      <c r="C7" s="5">
        <f ca="1">RAND()*10000</f>
        <v>958.03538717386675</v>
      </c>
      <c r="D7" s="6" t="s">
        <v>6</v>
      </c>
      <c r="E7" s="6" t="s">
        <v>31</v>
      </c>
      <c r="F7" s="6" t="s">
        <v>7</v>
      </c>
      <c r="G7" s="7">
        <v>3258.12</v>
      </c>
      <c r="H7" s="7">
        <f>3668.25</f>
        <v>3668.25</v>
      </c>
      <c r="I7" s="7">
        <f>G7*1.16</f>
        <v>3779.4191999999998</v>
      </c>
      <c r="J7" s="6" t="str">
        <f>IF(I7&gt;=3199,"REGALO BASE"," ")</f>
        <v>REGALO BASE</v>
      </c>
      <c r="K7" s="6" t="str">
        <f>IF(I7&gt;=3679,"ADICIONAL"," ")</f>
        <v>ADICIONAL</v>
      </c>
      <c r="L7" s="6" t="str">
        <f>IF(I7&gt;=5059,"PRIMER NIVEL"," ")</f>
        <v xml:space="preserve"> </v>
      </c>
    </row>
    <row r="8" spans="1:12" x14ac:dyDescent="0.3">
      <c r="A8" s="4">
        <v>44939</v>
      </c>
      <c r="B8" s="5">
        <f t="shared" ref="B8:C23" ca="1" si="0">RAND()*10000</f>
        <v>5591.7740933771638</v>
      </c>
      <c r="C8" s="5">
        <f t="shared" ca="1" si="0"/>
        <v>8919.2368197271499</v>
      </c>
      <c r="D8" s="6" t="s">
        <v>8</v>
      </c>
      <c r="E8" s="6" t="s">
        <v>31</v>
      </c>
      <c r="F8" s="6" t="s">
        <v>7</v>
      </c>
      <c r="G8" s="7">
        <v>2873.52</v>
      </c>
      <c r="H8" s="7">
        <v>2683.18</v>
      </c>
      <c r="I8" s="7">
        <f t="shared" ref="I8:I59" si="1">G8*1.16</f>
        <v>3333.2831999999999</v>
      </c>
      <c r="J8" s="6" t="str">
        <f t="shared" ref="J8:J59" si="2">IF(I8&gt;=3199,"REGALO BASE"," ")</f>
        <v>REGALO BASE</v>
      </c>
      <c r="K8" s="6" t="str">
        <f t="shared" ref="K8:K59" si="3">IF(I8&gt;=3679,"ADICIONAL"," ")</f>
        <v xml:space="preserve"> </v>
      </c>
      <c r="L8" s="6" t="str">
        <f t="shared" ref="L8:L59" si="4">IF(I8&gt;=5059,"PRIMER NIVEL"," ")</f>
        <v xml:space="preserve"> </v>
      </c>
    </row>
    <row r="9" spans="1:12" x14ac:dyDescent="0.3">
      <c r="A9" s="4">
        <v>44939</v>
      </c>
      <c r="B9" s="5">
        <f t="shared" ca="1" si="0"/>
        <v>4760.7060590066349</v>
      </c>
      <c r="C9" s="5">
        <f t="shared" ca="1" si="0"/>
        <v>8146.7066802689915</v>
      </c>
      <c r="D9" s="6" t="s">
        <v>9</v>
      </c>
      <c r="E9" s="6" t="s">
        <v>31</v>
      </c>
      <c r="F9" s="6" t="s">
        <v>7</v>
      </c>
      <c r="G9" s="7">
        <v>1714.64</v>
      </c>
      <c r="H9" s="7">
        <v>1530.39</v>
      </c>
      <c r="I9" s="7">
        <f t="shared" si="1"/>
        <v>1988.9823999999999</v>
      </c>
      <c r="J9" s="6" t="str">
        <f t="shared" si="2"/>
        <v xml:space="preserve"> </v>
      </c>
      <c r="K9" s="6" t="str">
        <f t="shared" si="3"/>
        <v xml:space="preserve"> </v>
      </c>
      <c r="L9" s="6" t="str">
        <f t="shared" si="4"/>
        <v xml:space="preserve"> </v>
      </c>
    </row>
    <row r="10" spans="1:12" x14ac:dyDescent="0.3">
      <c r="A10" s="4">
        <v>44939</v>
      </c>
      <c r="B10" s="5">
        <f t="shared" ca="1" si="0"/>
        <v>7773.165657238158</v>
      </c>
      <c r="C10" s="5">
        <f t="shared" ca="1" si="0"/>
        <v>5555.7195421152292</v>
      </c>
      <c r="D10" s="6" t="s">
        <v>10</v>
      </c>
      <c r="E10" s="6" t="s">
        <v>31</v>
      </c>
      <c r="F10" s="6" t="s">
        <v>7</v>
      </c>
      <c r="G10" s="7">
        <v>1818.18</v>
      </c>
      <c r="H10" s="7">
        <v>1547.98</v>
      </c>
      <c r="I10" s="7">
        <f t="shared" si="1"/>
        <v>2109.0888</v>
      </c>
      <c r="J10" s="6" t="str">
        <f t="shared" si="2"/>
        <v xml:space="preserve"> </v>
      </c>
      <c r="K10" s="6" t="str">
        <f t="shared" si="3"/>
        <v xml:space="preserve"> </v>
      </c>
      <c r="L10" s="6" t="str">
        <f t="shared" si="4"/>
        <v xml:space="preserve"> </v>
      </c>
    </row>
    <row r="11" spans="1:12" x14ac:dyDescent="0.3">
      <c r="A11" s="4">
        <v>44939</v>
      </c>
      <c r="B11" s="5">
        <f t="shared" ca="1" si="0"/>
        <v>3842.6343388080077</v>
      </c>
      <c r="C11" s="5">
        <f t="shared" ca="1" si="0"/>
        <v>9731.7840311814616</v>
      </c>
      <c r="D11" s="6" t="s">
        <v>11</v>
      </c>
      <c r="E11" s="6" t="s">
        <v>31</v>
      </c>
      <c r="F11" s="6" t="s">
        <v>7</v>
      </c>
      <c r="G11" s="7">
        <v>1976.44</v>
      </c>
      <c r="H11" s="7">
        <v>1495.04</v>
      </c>
      <c r="I11" s="7">
        <f t="shared" si="1"/>
        <v>2292.6704</v>
      </c>
      <c r="J11" s="6" t="str">
        <f t="shared" si="2"/>
        <v xml:space="preserve"> </v>
      </c>
      <c r="K11" s="6" t="str">
        <f t="shared" si="3"/>
        <v xml:space="preserve"> </v>
      </c>
      <c r="L11" s="6" t="str">
        <f t="shared" si="4"/>
        <v xml:space="preserve"> </v>
      </c>
    </row>
    <row r="12" spans="1:12" x14ac:dyDescent="0.3">
      <c r="A12" s="4">
        <v>44939</v>
      </c>
      <c r="B12" s="5">
        <f t="shared" ca="1" si="0"/>
        <v>1595.5928207036495</v>
      </c>
      <c r="C12" s="5">
        <f t="shared" ca="1" si="0"/>
        <v>103.71683922729025</v>
      </c>
      <c r="D12" s="6" t="s">
        <v>12</v>
      </c>
      <c r="E12" s="6" t="s">
        <v>31</v>
      </c>
      <c r="F12" s="6" t="s">
        <v>7</v>
      </c>
      <c r="G12" s="7">
        <v>1645.24</v>
      </c>
      <c r="H12" s="7">
        <v>1425.2</v>
      </c>
      <c r="I12" s="7">
        <f t="shared" si="1"/>
        <v>1908.4784</v>
      </c>
      <c r="J12" s="6" t="str">
        <f t="shared" si="2"/>
        <v xml:space="preserve"> </v>
      </c>
      <c r="K12" s="6" t="str">
        <f t="shared" si="3"/>
        <v xml:space="preserve"> </v>
      </c>
      <c r="L12" s="6" t="str">
        <f t="shared" si="4"/>
        <v xml:space="preserve"> </v>
      </c>
    </row>
    <row r="13" spans="1:12" x14ac:dyDescent="0.3">
      <c r="A13" s="4">
        <v>44939</v>
      </c>
      <c r="B13" s="5">
        <f t="shared" ca="1" si="0"/>
        <v>7457.4334696571332</v>
      </c>
      <c r="C13" s="5">
        <f t="shared" ca="1" si="0"/>
        <v>5914.4513855848809</v>
      </c>
      <c r="D13" s="6" t="s">
        <v>13</v>
      </c>
      <c r="E13" s="6" t="s">
        <v>31</v>
      </c>
      <c r="F13" s="6" t="s">
        <v>14</v>
      </c>
      <c r="G13" s="7">
        <v>3179.74</v>
      </c>
      <c r="H13" s="7">
        <v>3237.87</v>
      </c>
      <c r="I13" s="7">
        <f t="shared" si="1"/>
        <v>3688.4983999999995</v>
      </c>
      <c r="J13" s="6" t="str">
        <f t="shared" si="2"/>
        <v>REGALO BASE</v>
      </c>
      <c r="K13" s="6" t="str">
        <f t="shared" si="3"/>
        <v>ADICIONAL</v>
      </c>
      <c r="L13" s="6" t="str">
        <f t="shared" si="4"/>
        <v xml:space="preserve"> </v>
      </c>
    </row>
    <row r="14" spans="1:12" x14ac:dyDescent="0.3">
      <c r="A14" s="4">
        <v>44939</v>
      </c>
      <c r="B14" s="5">
        <f t="shared" ca="1" si="0"/>
        <v>7140.1484677852204</v>
      </c>
      <c r="C14" s="5">
        <f t="shared" ca="1" si="0"/>
        <v>2000.0049813737664</v>
      </c>
      <c r="D14" s="6" t="s">
        <v>15</v>
      </c>
      <c r="E14" s="6" t="s">
        <v>31</v>
      </c>
      <c r="F14" s="6" t="s">
        <v>7</v>
      </c>
      <c r="G14" s="7">
        <v>1646.91</v>
      </c>
      <c r="H14" s="7">
        <v>1533.45</v>
      </c>
      <c r="I14" s="7">
        <f t="shared" si="1"/>
        <v>1910.4156</v>
      </c>
      <c r="J14" s="6" t="str">
        <f t="shared" si="2"/>
        <v xml:space="preserve"> </v>
      </c>
      <c r="K14" s="6" t="str">
        <f t="shared" si="3"/>
        <v xml:space="preserve"> </v>
      </c>
      <c r="L14" s="6" t="str">
        <f t="shared" si="4"/>
        <v xml:space="preserve"> </v>
      </c>
    </row>
    <row r="15" spans="1:12" x14ac:dyDescent="0.3">
      <c r="A15" s="4">
        <v>44939</v>
      </c>
      <c r="B15" s="5">
        <f t="shared" ca="1" si="0"/>
        <v>1660.4066287067565</v>
      </c>
      <c r="C15" s="5">
        <f t="shared" ca="1" si="0"/>
        <v>5925.4393320510189</v>
      </c>
      <c r="D15" s="6" t="s">
        <v>16</v>
      </c>
      <c r="E15" s="6" t="s">
        <v>31</v>
      </c>
      <c r="F15" s="6" t="s">
        <v>7</v>
      </c>
      <c r="G15" s="7">
        <v>4478.07</v>
      </c>
      <c r="H15" s="7">
        <v>4504.71</v>
      </c>
      <c r="I15" s="7">
        <f t="shared" si="1"/>
        <v>5194.5611999999992</v>
      </c>
      <c r="J15" s="6" t="str">
        <f t="shared" si="2"/>
        <v>REGALO BASE</v>
      </c>
      <c r="K15" s="6" t="str">
        <f t="shared" si="3"/>
        <v>ADICIONAL</v>
      </c>
      <c r="L15" s="6" t="str">
        <f t="shared" si="4"/>
        <v>PRIMER NIVEL</v>
      </c>
    </row>
    <row r="16" spans="1:12" x14ac:dyDescent="0.3">
      <c r="A16" s="4">
        <v>44939</v>
      </c>
      <c r="B16" s="5">
        <f t="shared" ca="1" si="0"/>
        <v>4684.9490604729808</v>
      </c>
      <c r="C16" s="5">
        <f t="shared" ca="1" si="0"/>
        <v>7410.9472470058472</v>
      </c>
      <c r="D16" s="6" t="s">
        <v>17</v>
      </c>
      <c r="E16" s="6" t="s">
        <v>31</v>
      </c>
      <c r="F16" s="6" t="s">
        <v>14</v>
      </c>
      <c r="G16" s="7">
        <v>3222.92</v>
      </c>
      <c r="H16" s="7">
        <v>3351.75</v>
      </c>
      <c r="I16" s="7">
        <f t="shared" si="1"/>
        <v>3738.5871999999999</v>
      </c>
      <c r="J16" s="6" t="str">
        <f t="shared" si="2"/>
        <v>REGALO BASE</v>
      </c>
      <c r="K16" s="6" t="str">
        <f t="shared" si="3"/>
        <v>ADICIONAL</v>
      </c>
      <c r="L16" s="6" t="str">
        <f t="shared" si="4"/>
        <v xml:space="preserve"> </v>
      </c>
    </row>
    <row r="17" spans="1:12" x14ac:dyDescent="0.3">
      <c r="A17" s="4">
        <v>44939</v>
      </c>
      <c r="B17" s="5">
        <f t="shared" ca="1" si="0"/>
        <v>5436.1385439162859</v>
      </c>
      <c r="C17" s="5">
        <f t="shared" ca="1" si="0"/>
        <v>9923.1874781491642</v>
      </c>
      <c r="D17" s="6" t="s">
        <v>18</v>
      </c>
      <c r="E17" s="6" t="s">
        <v>31</v>
      </c>
      <c r="F17" s="6" t="s">
        <v>7</v>
      </c>
      <c r="G17" s="7">
        <v>1757.66</v>
      </c>
      <c r="H17" s="7">
        <v>1463.52</v>
      </c>
      <c r="I17" s="7">
        <f t="shared" si="1"/>
        <v>2038.8856000000001</v>
      </c>
      <c r="J17" s="6" t="str">
        <f t="shared" si="2"/>
        <v xml:space="preserve"> </v>
      </c>
      <c r="K17" s="6" t="str">
        <f t="shared" si="3"/>
        <v xml:space="preserve"> </v>
      </c>
      <c r="L17" s="6" t="str">
        <f t="shared" si="4"/>
        <v xml:space="preserve"> </v>
      </c>
    </row>
    <row r="18" spans="1:12" x14ac:dyDescent="0.3">
      <c r="A18" s="4">
        <v>44939</v>
      </c>
      <c r="B18" s="5">
        <f t="shared" ca="1" si="0"/>
        <v>2729.6683380843456</v>
      </c>
      <c r="C18" s="5">
        <f t="shared" ca="1" si="0"/>
        <v>9937.8277437978704</v>
      </c>
      <c r="D18" s="6" t="s">
        <v>19</v>
      </c>
      <c r="E18" s="6" t="s">
        <v>31</v>
      </c>
      <c r="F18" s="6" t="s">
        <v>7</v>
      </c>
      <c r="G18" s="7">
        <v>3188.26</v>
      </c>
      <c r="H18" s="7">
        <v>3168.72</v>
      </c>
      <c r="I18" s="7">
        <f t="shared" si="1"/>
        <v>3698.3816000000002</v>
      </c>
      <c r="J18" s="6" t="str">
        <f t="shared" si="2"/>
        <v>REGALO BASE</v>
      </c>
      <c r="K18" s="6" t="str">
        <f t="shared" si="3"/>
        <v>ADICIONAL</v>
      </c>
      <c r="L18" s="6" t="str">
        <f t="shared" si="4"/>
        <v xml:space="preserve"> </v>
      </c>
    </row>
    <row r="19" spans="1:12" x14ac:dyDescent="0.3">
      <c r="A19" s="4">
        <v>44939</v>
      </c>
      <c r="B19" s="5">
        <f t="shared" ca="1" si="0"/>
        <v>3520.9623073908015</v>
      </c>
      <c r="C19" s="5">
        <f t="shared" ca="1" si="0"/>
        <v>2224.7185379480593</v>
      </c>
      <c r="D19" s="6" t="s">
        <v>20</v>
      </c>
      <c r="E19" s="6" t="s">
        <v>31</v>
      </c>
      <c r="F19" s="6" t="s">
        <v>7</v>
      </c>
      <c r="G19" s="7">
        <v>3257.06</v>
      </c>
      <c r="H19" s="7">
        <v>3187.89</v>
      </c>
      <c r="I19" s="7">
        <f t="shared" si="1"/>
        <v>3778.1895999999997</v>
      </c>
      <c r="J19" s="6" t="str">
        <f t="shared" si="2"/>
        <v>REGALO BASE</v>
      </c>
      <c r="K19" s="6" t="str">
        <f t="shared" si="3"/>
        <v>ADICIONAL</v>
      </c>
      <c r="L19" s="6" t="str">
        <f t="shared" si="4"/>
        <v xml:space="preserve"> </v>
      </c>
    </row>
    <row r="20" spans="1:12" x14ac:dyDescent="0.3">
      <c r="A20" s="4">
        <v>44939</v>
      </c>
      <c r="B20" s="5">
        <f t="shared" ca="1" si="0"/>
        <v>645.45323600367021</v>
      </c>
      <c r="C20" s="5">
        <f t="shared" ca="1" si="0"/>
        <v>5418.3433567648508</v>
      </c>
      <c r="D20" s="6" t="s">
        <v>21</v>
      </c>
      <c r="E20" s="6" t="s">
        <v>31</v>
      </c>
      <c r="F20" s="6" t="s">
        <v>7</v>
      </c>
      <c r="G20" s="7">
        <v>2860.69</v>
      </c>
      <c r="H20" s="7">
        <v>2619.83</v>
      </c>
      <c r="I20" s="7">
        <f t="shared" si="1"/>
        <v>3318.4004</v>
      </c>
      <c r="J20" s="6" t="str">
        <f t="shared" si="2"/>
        <v>REGALO BASE</v>
      </c>
      <c r="K20" s="6" t="str">
        <f t="shared" si="3"/>
        <v xml:space="preserve"> </v>
      </c>
      <c r="L20" s="6" t="str">
        <f t="shared" si="4"/>
        <v xml:space="preserve"> </v>
      </c>
    </row>
    <row r="21" spans="1:12" x14ac:dyDescent="0.3">
      <c r="A21" s="4">
        <v>44939</v>
      </c>
      <c r="B21" s="5">
        <f t="shared" ca="1" si="0"/>
        <v>3094.5563736287431</v>
      </c>
      <c r="C21" s="5">
        <f t="shared" ca="1" si="0"/>
        <v>6909.3635049644799</v>
      </c>
      <c r="D21" s="6" t="s">
        <v>22</v>
      </c>
      <c r="E21" s="6" t="s">
        <v>31</v>
      </c>
      <c r="F21" s="6" t="s">
        <v>7</v>
      </c>
      <c r="G21" s="7">
        <v>1723.09</v>
      </c>
      <c r="H21" s="7">
        <v>1336.48</v>
      </c>
      <c r="I21" s="7">
        <f t="shared" si="1"/>
        <v>1998.7843999999998</v>
      </c>
      <c r="J21" s="6" t="str">
        <f t="shared" si="2"/>
        <v xml:space="preserve"> </v>
      </c>
      <c r="K21" s="6" t="str">
        <f t="shared" si="3"/>
        <v xml:space="preserve"> </v>
      </c>
      <c r="L21" s="6" t="str">
        <f t="shared" si="4"/>
        <v xml:space="preserve"> </v>
      </c>
    </row>
    <row r="22" spans="1:12" x14ac:dyDescent="0.3">
      <c r="A22" s="8">
        <v>44946</v>
      </c>
      <c r="B22" s="9">
        <f t="shared" ca="1" si="0"/>
        <v>3049.8290462522514</v>
      </c>
      <c r="C22" s="9">
        <f t="shared" ca="1" si="0"/>
        <v>9486.4416754431422</v>
      </c>
      <c r="D22" s="10" t="s">
        <v>13</v>
      </c>
      <c r="E22" s="10" t="s">
        <v>32</v>
      </c>
      <c r="F22" s="10" t="s">
        <v>14</v>
      </c>
      <c r="G22" s="11">
        <v>2955.85</v>
      </c>
      <c r="H22" s="11">
        <v>2776.56</v>
      </c>
      <c r="I22" s="11">
        <f t="shared" si="1"/>
        <v>3428.7859999999996</v>
      </c>
      <c r="J22" s="10" t="str">
        <f t="shared" si="2"/>
        <v>REGALO BASE</v>
      </c>
      <c r="K22" s="10" t="str">
        <f t="shared" si="3"/>
        <v xml:space="preserve"> </v>
      </c>
      <c r="L22" s="10" t="str">
        <f t="shared" si="4"/>
        <v xml:space="preserve"> </v>
      </c>
    </row>
    <row r="23" spans="1:12" x14ac:dyDescent="0.3">
      <c r="A23" s="8">
        <v>44946</v>
      </c>
      <c r="B23" s="9">
        <f t="shared" ca="1" si="0"/>
        <v>1399.7352789358642</v>
      </c>
      <c r="C23" s="9">
        <f t="shared" ca="1" si="0"/>
        <v>4089.8306159431063</v>
      </c>
      <c r="D23" s="10" t="s">
        <v>35</v>
      </c>
      <c r="E23" s="10" t="s">
        <v>32</v>
      </c>
      <c r="F23" s="10" t="s">
        <v>14</v>
      </c>
      <c r="G23" s="10">
        <v>2973.02</v>
      </c>
      <c r="H23" s="10">
        <v>2798.03</v>
      </c>
      <c r="I23" s="11">
        <f t="shared" si="1"/>
        <v>3448.7031999999999</v>
      </c>
      <c r="J23" s="10" t="str">
        <f t="shared" si="2"/>
        <v>REGALO BASE</v>
      </c>
      <c r="K23" s="10" t="str">
        <f t="shared" si="3"/>
        <v xml:space="preserve"> </v>
      </c>
      <c r="L23" s="10" t="str">
        <f t="shared" si="4"/>
        <v xml:space="preserve"> </v>
      </c>
    </row>
    <row r="24" spans="1:12" x14ac:dyDescent="0.3">
      <c r="A24" s="8">
        <v>44946</v>
      </c>
      <c r="B24" s="9">
        <f t="shared" ref="B24:C39" ca="1" si="5">RAND()*10000</f>
        <v>4241.5957522199242</v>
      </c>
      <c r="C24" s="9">
        <f t="shared" ca="1" si="5"/>
        <v>4896.5192925705023</v>
      </c>
      <c r="D24" s="10" t="s">
        <v>36</v>
      </c>
      <c r="E24" s="10" t="s">
        <v>32</v>
      </c>
      <c r="F24" s="10" t="s">
        <v>7</v>
      </c>
      <c r="G24" s="10">
        <v>2763.27</v>
      </c>
      <c r="H24" s="10">
        <v>2598.69</v>
      </c>
      <c r="I24" s="10">
        <f t="shared" si="1"/>
        <v>3205.3932</v>
      </c>
      <c r="J24" s="10" t="str">
        <f t="shared" si="2"/>
        <v>REGALO BASE</v>
      </c>
      <c r="K24" s="10" t="str">
        <f t="shared" si="3"/>
        <v xml:space="preserve"> </v>
      </c>
      <c r="L24" s="10" t="str">
        <f t="shared" si="4"/>
        <v xml:space="preserve"> </v>
      </c>
    </row>
    <row r="25" spans="1:12" x14ac:dyDescent="0.3">
      <c r="A25" s="8">
        <v>44946</v>
      </c>
      <c r="B25" s="9">
        <f t="shared" ca="1" si="5"/>
        <v>2371.1981045961738</v>
      </c>
      <c r="C25" s="9">
        <f t="shared" ca="1" si="5"/>
        <v>50.927543243991515</v>
      </c>
      <c r="D25" s="10" t="s">
        <v>37</v>
      </c>
      <c r="E25" s="10" t="s">
        <v>32</v>
      </c>
      <c r="F25" s="10" t="s">
        <v>7</v>
      </c>
      <c r="G25" s="10">
        <v>1904.55</v>
      </c>
      <c r="H25" s="10">
        <v>1582.85</v>
      </c>
      <c r="I25" s="10">
        <f t="shared" si="1"/>
        <v>2209.2779999999998</v>
      </c>
      <c r="J25" s="10" t="str">
        <f t="shared" si="2"/>
        <v xml:space="preserve"> </v>
      </c>
      <c r="K25" s="10" t="str">
        <f t="shared" si="3"/>
        <v xml:space="preserve"> </v>
      </c>
      <c r="L25" s="10" t="str">
        <f t="shared" si="4"/>
        <v xml:space="preserve"> </v>
      </c>
    </row>
    <row r="26" spans="1:12" x14ac:dyDescent="0.3">
      <c r="A26" s="8">
        <v>44946</v>
      </c>
      <c r="B26" s="9">
        <f t="shared" ca="1" si="5"/>
        <v>6859.2483329082424</v>
      </c>
      <c r="C26" s="9">
        <f t="shared" ca="1" si="5"/>
        <v>9132.1187091529391</v>
      </c>
      <c r="D26" s="10" t="s">
        <v>22</v>
      </c>
      <c r="E26" s="10" t="s">
        <v>32</v>
      </c>
      <c r="F26" s="10" t="s">
        <v>7</v>
      </c>
      <c r="G26" s="10">
        <v>2826.45</v>
      </c>
      <c r="H26" s="10">
        <v>2204.41</v>
      </c>
      <c r="I26" s="10">
        <f t="shared" si="1"/>
        <v>3278.6819999999998</v>
      </c>
      <c r="J26" s="10" t="str">
        <f t="shared" si="2"/>
        <v>REGALO BASE</v>
      </c>
      <c r="K26" s="10" t="str">
        <f t="shared" si="3"/>
        <v xml:space="preserve"> </v>
      </c>
      <c r="L26" s="10" t="str">
        <f t="shared" si="4"/>
        <v xml:space="preserve"> </v>
      </c>
    </row>
    <row r="27" spans="1:12" x14ac:dyDescent="0.3">
      <c r="A27" s="8">
        <v>44946</v>
      </c>
      <c r="B27" s="9">
        <f t="shared" ca="1" si="5"/>
        <v>5669.2677662203605</v>
      </c>
      <c r="C27" s="9">
        <f t="shared" ca="1" si="5"/>
        <v>5459.4356159869521</v>
      </c>
      <c r="D27" s="10" t="s">
        <v>38</v>
      </c>
      <c r="E27" s="10" t="s">
        <v>32</v>
      </c>
      <c r="F27" s="10" t="s">
        <v>14</v>
      </c>
      <c r="G27" s="10">
        <v>1667.22</v>
      </c>
      <c r="H27" s="10">
        <v>1354.11</v>
      </c>
      <c r="I27" s="10">
        <f t="shared" si="1"/>
        <v>1933.9751999999999</v>
      </c>
      <c r="J27" s="10" t="str">
        <f t="shared" si="2"/>
        <v xml:space="preserve"> </v>
      </c>
      <c r="K27" s="10" t="str">
        <f t="shared" si="3"/>
        <v xml:space="preserve"> </v>
      </c>
      <c r="L27" s="10" t="str">
        <f t="shared" si="4"/>
        <v xml:space="preserve"> </v>
      </c>
    </row>
    <row r="28" spans="1:12" x14ac:dyDescent="0.3">
      <c r="A28" s="8">
        <v>44946</v>
      </c>
      <c r="B28" s="9">
        <f t="shared" ca="1" si="5"/>
        <v>8161.3781326299841</v>
      </c>
      <c r="C28" s="9">
        <f t="shared" ca="1" si="5"/>
        <v>7917.8039052462091</v>
      </c>
      <c r="D28" s="10" t="s">
        <v>39</v>
      </c>
      <c r="E28" s="10" t="s">
        <v>32</v>
      </c>
      <c r="F28" s="10" t="s">
        <v>7</v>
      </c>
      <c r="G28" s="10">
        <v>2922.2</v>
      </c>
      <c r="H28" s="10">
        <v>2994.34</v>
      </c>
      <c r="I28" s="10">
        <f t="shared" si="1"/>
        <v>3389.7519999999995</v>
      </c>
      <c r="J28" s="10" t="str">
        <f t="shared" si="2"/>
        <v>REGALO BASE</v>
      </c>
      <c r="K28" s="10" t="str">
        <f t="shared" si="3"/>
        <v xml:space="preserve"> </v>
      </c>
      <c r="L28" s="10" t="str">
        <f t="shared" si="4"/>
        <v xml:space="preserve"> </v>
      </c>
    </row>
    <row r="29" spans="1:12" x14ac:dyDescent="0.3">
      <c r="A29" s="8">
        <v>44946</v>
      </c>
      <c r="B29" s="9">
        <f t="shared" ca="1" si="5"/>
        <v>851.53163419594</v>
      </c>
      <c r="C29" s="9">
        <f t="shared" ca="1" si="5"/>
        <v>6546.3435618232497</v>
      </c>
      <c r="D29" s="10" t="s">
        <v>40</v>
      </c>
      <c r="E29" s="10" t="s">
        <v>32</v>
      </c>
      <c r="F29" s="10" t="s">
        <v>7</v>
      </c>
      <c r="G29" s="10">
        <v>2914.29</v>
      </c>
      <c r="H29" s="10">
        <v>2697.31</v>
      </c>
      <c r="I29" s="10">
        <f t="shared" si="1"/>
        <v>3380.5763999999999</v>
      </c>
      <c r="J29" s="10" t="str">
        <f t="shared" si="2"/>
        <v>REGALO BASE</v>
      </c>
      <c r="K29" s="10" t="str">
        <f t="shared" si="3"/>
        <v xml:space="preserve"> </v>
      </c>
      <c r="L29" s="10" t="str">
        <f t="shared" si="4"/>
        <v xml:space="preserve"> </v>
      </c>
    </row>
    <row r="30" spans="1:12" x14ac:dyDescent="0.3">
      <c r="A30" s="8">
        <v>44946</v>
      </c>
      <c r="B30" s="9">
        <f t="shared" ca="1" si="5"/>
        <v>6328.3907491725231</v>
      </c>
      <c r="C30" s="9">
        <f t="shared" ca="1" si="5"/>
        <v>2934.662411016945</v>
      </c>
      <c r="D30" s="10" t="s">
        <v>41</v>
      </c>
      <c r="E30" s="10" t="s">
        <v>32</v>
      </c>
      <c r="F30" s="10" t="s">
        <v>7</v>
      </c>
      <c r="G30" s="10">
        <v>3265.93</v>
      </c>
      <c r="H30" s="10">
        <v>3083.46</v>
      </c>
      <c r="I30" s="10">
        <f t="shared" si="1"/>
        <v>3788.4787999999994</v>
      </c>
      <c r="J30" s="10" t="str">
        <f t="shared" si="2"/>
        <v>REGALO BASE</v>
      </c>
      <c r="K30" s="10" t="str">
        <f t="shared" si="3"/>
        <v>ADICIONAL</v>
      </c>
      <c r="L30" s="10" t="str">
        <f t="shared" si="4"/>
        <v xml:space="preserve"> </v>
      </c>
    </row>
    <row r="31" spans="1:12" x14ac:dyDescent="0.3">
      <c r="A31" s="8">
        <v>44946</v>
      </c>
      <c r="B31" s="9">
        <f t="shared" ca="1" si="5"/>
        <v>457.3045496396</v>
      </c>
      <c r="C31" s="9">
        <f t="shared" ca="1" si="5"/>
        <v>3929.2817353445762</v>
      </c>
      <c r="D31" s="10" t="s">
        <v>42</v>
      </c>
      <c r="E31" s="10" t="s">
        <v>32</v>
      </c>
      <c r="F31" s="10" t="s">
        <v>7</v>
      </c>
      <c r="G31" s="10">
        <v>1688.63</v>
      </c>
      <c r="H31" s="10">
        <v>1531.35</v>
      </c>
      <c r="I31" s="10">
        <f t="shared" si="1"/>
        <v>1958.8108</v>
      </c>
      <c r="J31" s="10" t="str">
        <f t="shared" si="2"/>
        <v xml:space="preserve"> </v>
      </c>
      <c r="K31" s="10" t="str">
        <f t="shared" si="3"/>
        <v xml:space="preserve"> </v>
      </c>
      <c r="L31" s="10" t="str">
        <f t="shared" si="4"/>
        <v xml:space="preserve"> </v>
      </c>
    </row>
    <row r="32" spans="1:12" x14ac:dyDescent="0.3">
      <c r="A32" s="8">
        <v>44946</v>
      </c>
      <c r="B32" s="9">
        <f t="shared" ca="1" si="5"/>
        <v>3895.4530756758122</v>
      </c>
      <c r="C32" s="9">
        <f t="shared" ca="1" si="5"/>
        <v>8250.2703327121071</v>
      </c>
      <c r="D32" s="10" t="s">
        <v>43</v>
      </c>
      <c r="E32" s="10" t="s">
        <v>32</v>
      </c>
      <c r="F32" s="10" t="s">
        <v>14</v>
      </c>
      <c r="G32" s="10">
        <v>2834.89</v>
      </c>
      <c r="H32" s="10">
        <v>2802.58</v>
      </c>
      <c r="I32" s="10">
        <f t="shared" si="1"/>
        <v>3288.4723999999997</v>
      </c>
      <c r="J32" s="10" t="str">
        <f t="shared" si="2"/>
        <v>REGALO BASE</v>
      </c>
      <c r="K32" s="10" t="str">
        <f t="shared" si="3"/>
        <v xml:space="preserve"> </v>
      </c>
      <c r="L32" s="10" t="str">
        <f t="shared" si="4"/>
        <v xml:space="preserve"> </v>
      </c>
    </row>
    <row r="33" spans="1:12" x14ac:dyDescent="0.3">
      <c r="A33" s="12">
        <v>44954</v>
      </c>
      <c r="B33" s="13">
        <f t="shared" ca="1" si="5"/>
        <v>5664.8291201285892</v>
      </c>
      <c r="C33" s="13">
        <f t="shared" ca="1" si="5"/>
        <v>3214.1965336232247</v>
      </c>
      <c r="D33" s="14" t="s">
        <v>47</v>
      </c>
      <c r="E33" s="14" t="s">
        <v>33</v>
      </c>
      <c r="F33" s="14" t="s">
        <v>7</v>
      </c>
      <c r="G33" s="14">
        <v>945.52</v>
      </c>
      <c r="H33" s="14">
        <v>1065.8800000000001</v>
      </c>
      <c r="I33" s="10">
        <f t="shared" si="1"/>
        <v>1096.8031999999998</v>
      </c>
      <c r="J33" s="14" t="str">
        <f t="shared" si="2"/>
        <v xml:space="preserve"> </v>
      </c>
      <c r="K33" s="14" t="str">
        <f t="shared" si="3"/>
        <v xml:space="preserve"> </v>
      </c>
      <c r="L33" s="14" t="str">
        <f t="shared" si="4"/>
        <v xml:space="preserve"> </v>
      </c>
    </row>
    <row r="34" spans="1:12" x14ac:dyDescent="0.3">
      <c r="A34" s="12">
        <v>44954</v>
      </c>
      <c r="B34" s="13">
        <f t="shared" ca="1" si="5"/>
        <v>4201.260341025959</v>
      </c>
      <c r="C34" s="13">
        <f t="shared" ca="1" si="5"/>
        <v>2556.3804809582471</v>
      </c>
      <c r="D34" s="14" t="s">
        <v>48</v>
      </c>
      <c r="E34" s="14" t="s">
        <v>33</v>
      </c>
      <c r="F34" s="14" t="s">
        <v>7</v>
      </c>
      <c r="G34" s="14">
        <v>3175.1</v>
      </c>
      <c r="H34" s="14">
        <v>3105.37</v>
      </c>
      <c r="I34" s="10">
        <f t="shared" si="1"/>
        <v>3683.1159999999995</v>
      </c>
      <c r="J34" s="14" t="str">
        <f t="shared" si="2"/>
        <v>REGALO BASE</v>
      </c>
      <c r="K34" s="14" t="str">
        <f t="shared" si="3"/>
        <v>ADICIONAL</v>
      </c>
      <c r="L34" s="14" t="str">
        <f t="shared" si="4"/>
        <v xml:space="preserve"> </v>
      </c>
    </row>
    <row r="35" spans="1:12" x14ac:dyDescent="0.3">
      <c r="A35" s="12">
        <v>44954</v>
      </c>
      <c r="B35" s="13">
        <f t="shared" ca="1" si="5"/>
        <v>4314.4253277157541</v>
      </c>
      <c r="C35" s="13">
        <f t="shared" ca="1" si="5"/>
        <v>6810.3178023940836</v>
      </c>
      <c r="D35" s="14" t="s">
        <v>49</v>
      </c>
      <c r="E35" s="14" t="s">
        <v>33</v>
      </c>
      <c r="F35" s="14" t="s">
        <v>7</v>
      </c>
      <c r="G35" s="14">
        <v>1671.46</v>
      </c>
      <c r="H35" s="14">
        <v>1524.28</v>
      </c>
      <c r="I35" s="10">
        <f t="shared" si="1"/>
        <v>1938.8935999999999</v>
      </c>
      <c r="J35" s="14" t="str">
        <f t="shared" si="2"/>
        <v xml:space="preserve"> </v>
      </c>
      <c r="K35" s="14" t="str">
        <f t="shared" si="3"/>
        <v xml:space="preserve"> </v>
      </c>
      <c r="L35" s="14" t="str">
        <f t="shared" si="4"/>
        <v xml:space="preserve"> </v>
      </c>
    </row>
    <row r="36" spans="1:12" x14ac:dyDescent="0.3">
      <c r="A36" s="12">
        <v>44954</v>
      </c>
      <c r="B36" s="13">
        <f t="shared" ca="1" si="5"/>
        <v>5434.1133744760846</v>
      </c>
      <c r="C36" s="13">
        <f t="shared" ca="1" si="5"/>
        <v>9792.6321319968811</v>
      </c>
      <c r="D36" s="14" t="s">
        <v>17</v>
      </c>
      <c r="E36" s="14" t="s">
        <v>33</v>
      </c>
      <c r="F36" s="14" t="s">
        <v>14</v>
      </c>
      <c r="G36" s="14">
        <v>3201.48</v>
      </c>
      <c r="H36" s="14">
        <v>3219.15</v>
      </c>
      <c r="I36" s="10">
        <f t="shared" si="1"/>
        <v>3713.7167999999997</v>
      </c>
      <c r="J36" s="14" t="str">
        <f t="shared" si="2"/>
        <v>REGALO BASE</v>
      </c>
      <c r="K36" s="14" t="str">
        <f t="shared" si="3"/>
        <v>ADICIONAL</v>
      </c>
      <c r="L36" s="14" t="str">
        <f t="shared" si="4"/>
        <v xml:space="preserve"> </v>
      </c>
    </row>
    <row r="37" spans="1:12" x14ac:dyDescent="0.3">
      <c r="A37" s="12">
        <v>44954</v>
      </c>
      <c r="B37" s="13">
        <f t="shared" ca="1" si="5"/>
        <v>1833.1063723019047</v>
      </c>
      <c r="C37" s="13">
        <f t="shared" ca="1" si="5"/>
        <v>3252.4946025161626</v>
      </c>
      <c r="D37" s="14" t="s">
        <v>50</v>
      </c>
      <c r="E37" s="14" t="s">
        <v>33</v>
      </c>
      <c r="F37" s="14" t="s">
        <v>70</v>
      </c>
      <c r="G37" s="14">
        <v>3389.23</v>
      </c>
      <c r="H37" s="14">
        <v>3122.7</v>
      </c>
      <c r="I37" s="10">
        <f t="shared" si="1"/>
        <v>3931.5067999999997</v>
      </c>
      <c r="J37" s="14" t="str">
        <f t="shared" si="2"/>
        <v>REGALO BASE</v>
      </c>
      <c r="K37" s="14" t="str">
        <f t="shared" si="3"/>
        <v>ADICIONAL</v>
      </c>
      <c r="L37" s="14" t="str">
        <f t="shared" si="4"/>
        <v xml:space="preserve"> </v>
      </c>
    </row>
    <row r="38" spans="1:12" x14ac:dyDescent="0.3">
      <c r="A38" s="12">
        <v>44954</v>
      </c>
      <c r="B38" s="13">
        <f t="shared" ca="1" si="5"/>
        <v>1526.7852548632022</v>
      </c>
      <c r="C38" s="13">
        <f t="shared" ca="1" si="5"/>
        <v>2412.6962462263336</v>
      </c>
      <c r="D38" s="14" t="s">
        <v>9</v>
      </c>
      <c r="E38" s="14" t="s">
        <v>33</v>
      </c>
      <c r="F38" s="14" t="s">
        <v>7</v>
      </c>
      <c r="G38" s="14">
        <v>3200.86</v>
      </c>
      <c r="H38" s="14">
        <v>3126.32</v>
      </c>
      <c r="I38" s="10">
        <f t="shared" si="1"/>
        <v>3712.9975999999997</v>
      </c>
      <c r="J38" s="14" t="str">
        <f t="shared" si="2"/>
        <v>REGALO BASE</v>
      </c>
      <c r="K38" s="14" t="str">
        <f t="shared" si="3"/>
        <v>ADICIONAL</v>
      </c>
      <c r="L38" s="14" t="str">
        <f t="shared" si="4"/>
        <v xml:space="preserve"> </v>
      </c>
    </row>
    <row r="39" spans="1:12" x14ac:dyDescent="0.3">
      <c r="A39" s="12">
        <v>44954</v>
      </c>
      <c r="B39" s="13">
        <f t="shared" ca="1" si="5"/>
        <v>8008.732218000725</v>
      </c>
      <c r="C39" s="13">
        <f t="shared" ca="1" si="5"/>
        <v>6870.5896789888866</v>
      </c>
      <c r="D39" s="14" t="s">
        <v>51</v>
      </c>
      <c r="E39" s="14" t="s">
        <v>33</v>
      </c>
      <c r="F39" s="14" t="s">
        <v>7</v>
      </c>
      <c r="G39" s="14">
        <v>1740.51</v>
      </c>
      <c r="H39" s="14">
        <v>1501.21</v>
      </c>
      <c r="I39" s="10">
        <f t="shared" si="1"/>
        <v>2018.9915999999998</v>
      </c>
      <c r="J39" s="14" t="str">
        <f t="shared" si="2"/>
        <v xml:space="preserve"> </v>
      </c>
      <c r="K39" s="14" t="str">
        <f t="shared" si="3"/>
        <v xml:space="preserve"> </v>
      </c>
      <c r="L39" s="14" t="str">
        <f t="shared" si="4"/>
        <v xml:space="preserve"> </v>
      </c>
    </row>
    <row r="40" spans="1:12" x14ac:dyDescent="0.3">
      <c r="A40" s="12">
        <v>44954</v>
      </c>
      <c r="B40" s="13">
        <f t="shared" ref="B40:C59" ca="1" si="6">RAND()*10000</f>
        <v>4350.036464497909</v>
      </c>
      <c r="C40" s="13">
        <f t="shared" ca="1" si="6"/>
        <v>8643.5161174640398</v>
      </c>
      <c r="D40" s="14" t="s">
        <v>52</v>
      </c>
      <c r="E40" s="14" t="s">
        <v>33</v>
      </c>
      <c r="F40" s="14" t="s">
        <v>14</v>
      </c>
      <c r="G40" s="14">
        <v>1701.04</v>
      </c>
      <c r="H40" s="14">
        <v>1755.32</v>
      </c>
      <c r="I40" s="10">
        <f t="shared" si="1"/>
        <v>1973.2063999999998</v>
      </c>
      <c r="J40" s="14" t="str">
        <f t="shared" si="2"/>
        <v xml:space="preserve"> </v>
      </c>
      <c r="K40" s="14" t="str">
        <f t="shared" si="3"/>
        <v xml:space="preserve"> </v>
      </c>
      <c r="L40" s="14" t="str">
        <f t="shared" si="4"/>
        <v xml:space="preserve"> </v>
      </c>
    </row>
    <row r="41" spans="1:12" x14ac:dyDescent="0.3">
      <c r="A41" s="12">
        <v>44954</v>
      </c>
      <c r="B41" s="13">
        <f t="shared" ca="1" si="6"/>
        <v>5295.3992149950882</v>
      </c>
      <c r="C41" s="13">
        <f t="shared" ca="1" si="6"/>
        <v>107.98846226701797</v>
      </c>
      <c r="D41" s="14" t="s">
        <v>53</v>
      </c>
      <c r="E41" s="14" t="s">
        <v>33</v>
      </c>
      <c r="F41" s="14" t="s">
        <v>7</v>
      </c>
      <c r="G41" s="14">
        <v>3300.44</v>
      </c>
      <c r="H41" s="14">
        <v>3207.23</v>
      </c>
      <c r="I41" s="10">
        <f t="shared" si="1"/>
        <v>3828.5103999999997</v>
      </c>
      <c r="J41" s="14" t="str">
        <f t="shared" si="2"/>
        <v>REGALO BASE</v>
      </c>
      <c r="K41" s="14" t="str">
        <f t="shared" si="3"/>
        <v>ADICIONAL</v>
      </c>
      <c r="L41" s="14" t="str">
        <f t="shared" si="4"/>
        <v xml:space="preserve"> </v>
      </c>
    </row>
    <row r="42" spans="1:12" x14ac:dyDescent="0.3">
      <c r="A42" s="12">
        <v>44954</v>
      </c>
      <c r="B42" s="13">
        <f t="shared" ca="1" si="6"/>
        <v>1229.7432142697862</v>
      </c>
      <c r="C42" s="13">
        <f t="shared" ca="1" si="6"/>
        <v>6772.072458225055</v>
      </c>
      <c r="D42" s="14" t="s">
        <v>54</v>
      </c>
      <c r="E42" s="14" t="s">
        <v>33</v>
      </c>
      <c r="F42" s="14" t="s">
        <v>70</v>
      </c>
      <c r="G42" s="14">
        <v>1714.46</v>
      </c>
      <c r="H42" s="14">
        <v>1378.31</v>
      </c>
      <c r="I42" s="10">
        <f t="shared" si="1"/>
        <v>1988.7736</v>
      </c>
      <c r="J42" s="14" t="str">
        <f t="shared" si="2"/>
        <v xml:space="preserve"> </v>
      </c>
      <c r="K42" s="14" t="str">
        <f t="shared" si="3"/>
        <v xml:space="preserve"> </v>
      </c>
      <c r="L42" s="14" t="str">
        <f t="shared" si="4"/>
        <v xml:space="preserve"> </v>
      </c>
    </row>
    <row r="43" spans="1:12" x14ac:dyDescent="0.3">
      <c r="A43" s="12">
        <v>44954</v>
      </c>
      <c r="B43" s="13">
        <f t="shared" ca="1" si="6"/>
        <v>9647.9927235408231</v>
      </c>
      <c r="C43" s="13">
        <f t="shared" ca="1" si="6"/>
        <v>7164.0989733570505</v>
      </c>
      <c r="D43" s="14" t="s">
        <v>55</v>
      </c>
      <c r="E43" s="14" t="s">
        <v>33</v>
      </c>
      <c r="F43" s="14" t="s">
        <v>14</v>
      </c>
      <c r="G43" s="14">
        <v>3331.21</v>
      </c>
      <c r="H43" s="14">
        <v>3698.76</v>
      </c>
      <c r="I43" s="10">
        <f t="shared" si="1"/>
        <v>3864.2035999999998</v>
      </c>
      <c r="J43" s="14" t="str">
        <f t="shared" si="2"/>
        <v>REGALO BASE</v>
      </c>
      <c r="K43" s="14" t="str">
        <f t="shared" si="3"/>
        <v>ADICIONAL</v>
      </c>
      <c r="L43" s="14" t="str">
        <f t="shared" si="4"/>
        <v xml:space="preserve"> </v>
      </c>
    </row>
    <row r="44" spans="1:12" x14ac:dyDescent="0.3">
      <c r="A44" s="12">
        <v>44954</v>
      </c>
      <c r="B44" s="13">
        <f t="shared" ca="1" si="6"/>
        <v>8310.6619623048136</v>
      </c>
      <c r="C44" s="13">
        <f t="shared" ca="1" si="6"/>
        <v>2062.2309340223801</v>
      </c>
      <c r="D44" s="14" t="s">
        <v>56</v>
      </c>
      <c r="E44" s="14" t="s">
        <v>33</v>
      </c>
      <c r="F44" s="14" t="s">
        <v>7</v>
      </c>
      <c r="G44" s="14">
        <v>3220.5</v>
      </c>
      <c r="H44" s="14">
        <v>3124.29</v>
      </c>
      <c r="I44" s="10">
        <f t="shared" si="1"/>
        <v>3735.7799999999997</v>
      </c>
      <c r="J44" s="14" t="str">
        <f t="shared" si="2"/>
        <v>REGALO BASE</v>
      </c>
      <c r="K44" s="14" t="str">
        <f t="shared" si="3"/>
        <v>ADICIONAL</v>
      </c>
      <c r="L44" s="14" t="str">
        <f t="shared" si="4"/>
        <v xml:space="preserve"> </v>
      </c>
    </row>
    <row r="45" spans="1:12" x14ac:dyDescent="0.3">
      <c r="A45" s="12">
        <v>44954</v>
      </c>
      <c r="B45" s="13">
        <f t="shared" ca="1" si="6"/>
        <v>9246.0075681769649</v>
      </c>
      <c r="C45" s="13">
        <f t="shared" ca="1" si="6"/>
        <v>4647.329721353929</v>
      </c>
      <c r="D45" s="14" t="s">
        <v>57</v>
      </c>
      <c r="E45" s="14" t="s">
        <v>33</v>
      </c>
      <c r="F45" s="14" t="s">
        <v>7</v>
      </c>
      <c r="G45" s="14">
        <v>2826.79</v>
      </c>
      <c r="H45" s="14">
        <v>2610.42</v>
      </c>
      <c r="I45" s="10">
        <f t="shared" si="1"/>
        <v>3279.0763999999999</v>
      </c>
      <c r="J45" s="14" t="str">
        <f t="shared" si="2"/>
        <v>REGALO BASE</v>
      </c>
      <c r="K45" s="14" t="str">
        <f t="shared" si="3"/>
        <v xml:space="preserve"> </v>
      </c>
      <c r="L45" s="14" t="str">
        <f t="shared" si="4"/>
        <v xml:space="preserve"> </v>
      </c>
    </row>
    <row r="46" spans="1:12" x14ac:dyDescent="0.3">
      <c r="A46" s="12">
        <v>44954</v>
      </c>
      <c r="B46" s="13">
        <f t="shared" ca="1" si="6"/>
        <v>8368.878837811355</v>
      </c>
      <c r="C46" s="13">
        <f t="shared" ca="1" si="6"/>
        <v>5313.1052463940869</v>
      </c>
      <c r="D46" s="14" t="s">
        <v>58</v>
      </c>
      <c r="E46" s="14" t="s">
        <v>33</v>
      </c>
      <c r="F46" s="14" t="s">
        <v>7</v>
      </c>
      <c r="G46" s="14">
        <v>1943.18</v>
      </c>
      <c r="H46" s="14">
        <v>1839.65</v>
      </c>
      <c r="I46" s="10">
        <f t="shared" si="1"/>
        <v>2254.0888</v>
      </c>
      <c r="J46" s="14" t="str">
        <f t="shared" si="2"/>
        <v xml:space="preserve"> </v>
      </c>
      <c r="K46" s="14" t="str">
        <f t="shared" si="3"/>
        <v xml:space="preserve"> </v>
      </c>
      <c r="L46" s="14" t="str">
        <f t="shared" si="4"/>
        <v xml:space="preserve"> </v>
      </c>
    </row>
    <row r="47" spans="1:12" x14ac:dyDescent="0.3">
      <c r="A47" s="12">
        <v>44954</v>
      </c>
      <c r="B47" s="13">
        <f t="shared" ca="1" si="6"/>
        <v>9970.6911387510736</v>
      </c>
      <c r="C47" s="13">
        <f t="shared" ca="1" si="6"/>
        <v>3157.1958542194125</v>
      </c>
      <c r="D47" s="14" t="s">
        <v>59</v>
      </c>
      <c r="E47" s="14" t="s">
        <v>33</v>
      </c>
      <c r="F47" s="14" t="s">
        <v>14</v>
      </c>
      <c r="G47" s="14">
        <v>4903.03</v>
      </c>
      <c r="H47" s="14">
        <v>4939.3500000000004</v>
      </c>
      <c r="I47" s="10">
        <f t="shared" si="1"/>
        <v>5687.514799999999</v>
      </c>
      <c r="J47" s="14" t="str">
        <f t="shared" si="2"/>
        <v>REGALO BASE</v>
      </c>
      <c r="K47" s="14" t="str">
        <f t="shared" si="3"/>
        <v>ADICIONAL</v>
      </c>
      <c r="L47" s="14" t="str">
        <f t="shared" si="4"/>
        <v>PRIMER NIVEL</v>
      </c>
    </row>
    <row r="48" spans="1:12" x14ac:dyDescent="0.3">
      <c r="A48" s="12">
        <v>44954</v>
      </c>
      <c r="B48" s="13">
        <f t="shared" ca="1" si="6"/>
        <v>3181.6366310170397</v>
      </c>
      <c r="C48" s="13">
        <f t="shared" ca="1" si="6"/>
        <v>5546.3225945648774</v>
      </c>
      <c r="D48" s="14" t="s">
        <v>60</v>
      </c>
      <c r="E48" s="14" t="s">
        <v>33</v>
      </c>
      <c r="F48" s="14" t="s">
        <v>7</v>
      </c>
      <c r="G48" s="14">
        <v>3191.7</v>
      </c>
      <c r="H48" s="14">
        <v>3178.6</v>
      </c>
      <c r="I48" s="10">
        <f t="shared" si="1"/>
        <v>3702.3719999999994</v>
      </c>
      <c r="J48" s="14" t="str">
        <f t="shared" si="2"/>
        <v>REGALO BASE</v>
      </c>
      <c r="K48" s="14" t="str">
        <f t="shared" si="3"/>
        <v>ADICIONAL</v>
      </c>
      <c r="L48" s="14" t="str">
        <f t="shared" si="4"/>
        <v xml:space="preserve"> </v>
      </c>
    </row>
    <row r="49" spans="1:12" x14ac:dyDescent="0.3">
      <c r="A49" s="12">
        <v>44954</v>
      </c>
      <c r="B49" s="13">
        <f t="shared" ca="1" si="6"/>
        <v>6186.4413245467667</v>
      </c>
      <c r="C49" s="13">
        <f t="shared" ca="1" si="6"/>
        <v>6079.3874998183073</v>
      </c>
      <c r="D49" s="14" t="s">
        <v>61</v>
      </c>
      <c r="E49" s="14" t="s">
        <v>33</v>
      </c>
      <c r="F49" s="14" t="s">
        <v>14</v>
      </c>
      <c r="G49" s="14">
        <v>1723.17</v>
      </c>
      <c r="H49" s="14">
        <v>1489.51</v>
      </c>
      <c r="I49" s="10">
        <f t="shared" si="1"/>
        <v>1998.8771999999999</v>
      </c>
      <c r="J49" s="14" t="str">
        <f t="shared" si="2"/>
        <v xml:space="preserve"> </v>
      </c>
      <c r="K49" s="14" t="str">
        <f t="shared" si="3"/>
        <v xml:space="preserve"> </v>
      </c>
      <c r="L49" s="14" t="str">
        <f t="shared" si="4"/>
        <v xml:space="preserve"> </v>
      </c>
    </row>
    <row r="50" spans="1:12" x14ac:dyDescent="0.3">
      <c r="A50" s="12">
        <v>44954</v>
      </c>
      <c r="B50" s="13">
        <f t="shared" ca="1" si="6"/>
        <v>4187.1990741930931</v>
      </c>
      <c r="C50" s="13">
        <f t="shared" ca="1" si="6"/>
        <v>2536.9490612510058</v>
      </c>
      <c r="D50" s="14" t="s">
        <v>18</v>
      </c>
      <c r="E50" s="14" t="s">
        <v>33</v>
      </c>
      <c r="F50" s="14" t="s">
        <v>7</v>
      </c>
      <c r="G50" s="14">
        <v>2818.79</v>
      </c>
      <c r="H50" s="14">
        <v>2604.81</v>
      </c>
      <c r="I50" s="10">
        <f t="shared" si="1"/>
        <v>3269.7963999999997</v>
      </c>
      <c r="J50" s="14" t="str">
        <f t="shared" si="2"/>
        <v>REGALO BASE</v>
      </c>
      <c r="K50" s="14" t="str">
        <f t="shared" si="3"/>
        <v xml:space="preserve"> </v>
      </c>
      <c r="L50" s="14" t="str">
        <f t="shared" si="4"/>
        <v xml:space="preserve"> </v>
      </c>
    </row>
    <row r="51" spans="1:12" x14ac:dyDescent="0.3">
      <c r="A51" s="12">
        <v>44954</v>
      </c>
      <c r="B51" s="13">
        <f t="shared" ca="1" si="6"/>
        <v>9780.0621254169237</v>
      </c>
      <c r="C51" s="13">
        <f t="shared" ca="1" si="6"/>
        <v>5315.5114579478068</v>
      </c>
      <c r="D51" s="14" t="s">
        <v>11</v>
      </c>
      <c r="E51" s="14" t="s">
        <v>33</v>
      </c>
      <c r="F51" s="14" t="s">
        <v>7</v>
      </c>
      <c r="G51" s="14">
        <v>3261.69</v>
      </c>
      <c r="H51" s="14">
        <v>3552.67</v>
      </c>
      <c r="I51" s="10">
        <f t="shared" si="1"/>
        <v>3783.5603999999998</v>
      </c>
      <c r="J51" s="14" t="str">
        <f t="shared" si="2"/>
        <v>REGALO BASE</v>
      </c>
      <c r="K51" s="14" t="str">
        <f t="shared" si="3"/>
        <v>ADICIONAL</v>
      </c>
      <c r="L51" s="14" t="str">
        <f t="shared" si="4"/>
        <v xml:space="preserve"> </v>
      </c>
    </row>
    <row r="52" spans="1:12" x14ac:dyDescent="0.3">
      <c r="A52" s="12">
        <v>44954</v>
      </c>
      <c r="B52" s="13">
        <f t="shared" ca="1" si="6"/>
        <v>2631.5532498585158</v>
      </c>
      <c r="C52" s="13">
        <f t="shared" ca="1" si="6"/>
        <v>5703.0127379470796</v>
      </c>
      <c r="D52" s="14" t="s">
        <v>62</v>
      </c>
      <c r="E52" s="14" t="s">
        <v>33</v>
      </c>
      <c r="F52" s="14" t="s">
        <v>14</v>
      </c>
      <c r="G52" s="14">
        <v>3268.7</v>
      </c>
      <c r="H52" s="14">
        <v>3300.92</v>
      </c>
      <c r="I52" s="10">
        <f t="shared" si="1"/>
        <v>3791.6919999999996</v>
      </c>
      <c r="J52" s="14" t="str">
        <f t="shared" si="2"/>
        <v>REGALO BASE</v>
      </c>
      <c r="K52" s="14" t="str">
        <f t="shared" si="3"/>
        <v>ADICIONAL</v>
      </c>
      <c r="L52" s="14" t="str">
        <f t="shared" si="4"/>
        <v xml:space="preserve"> </v>
      </c>
    </row>
    <row r="53" spans="1:12" x14ac:dyDescent="0.3">
      <c r="A53" s="12">
        <v>44954</v>
      </c>
      <c r="B53" s="13">
        <f t="shared" ca="1" si="6"/>
        <v>3245.664931431671</v>
      </c>
      <c r="C53" s="13">
        <f t="shared" ca="1" si="6"/>
        <v>3963.7729686173107</v>
      </c>
      <c r="D53" s="14" t="s">
        <v>63</v>
      </c>
      <c r="E53" s="14" t="s">
        <v>33</v>
      </c>
      <c r="F53" s="14" t="s">
        <v>7</v>
      </c>
      <c r="G53" s="14">
        <v>2834.89</v>
      </c>
      <c r="H53" s="14">
        <v>2668.47</v>
      </c>
      <c r="I53" s="10">
        <f t="shared" si="1"/>
        <v>3288.4723999999997</v>
      </c>
      <c r="J53" s="14" t="str">
        <f t="shared" si="2"/>
        <v>REGALO BASE</v>
      </c>
      <c r="K53" s="14" t="str">
        <f t="shared" si="3"/>
        <v xml:space="preserve"> </v>
      </c>
      <c r="L53" s="14" t="str">
        <f t="shared" si="4"/>
        <v xml:space="preserve"> </v>
      </c>
    </row>
    <row r="54" spans="1:12" x14ac:dyDescent="0.3">
      <c r="A54" s="12">
        <v>44954</v>
      </c>
      <c r="B54" s="13">
        <f t="shared" ca="1" si="6"/>
        <v>1541.0306586488498</v>
      </c>
      <c r="C54" s="13">
        <f t="shared" ca="1" si="6"/>
        <v>535.92511061110292</v>
      </c>
      <c r="D54" s="14" t="s">
        <v>64</v>
      </c>
      <c r="E54" s="14" t="s">
        <v>33</v>
      </c>
      <c r="F54" s="14" t="s">
        <v>7</v>
      </c>
      <c r="G54" s="14">
        <v>2093.34</v>
      </c>
      <c r="H54" s="14">
        <v>1792.16</v>
      </c>
      <c r="I54" s="10">
        <f t="shared" si="1"/>
        <v>2428.2743999999998</v>
      </c>
      <c r="J54" s="14" t="str">
        <f t="shared" si="2"/>
        <v xml:space="preserve"> </v>
      </c>
      <c r="K54" s="14" t="str">
        <f t="shared" si="3"/>
        <v xml:space="preserve"> </v>
      </c>
      <c r="L54" s="14" t="str">
        <f t="shared" si="4"/>
        <v xml:space="preserve"> </v>
      </c>
    </row>
    <row r="55" spans="1:12" x14ac:dyDescent="0.3">
      <c r="A55" s="12">
        <v>44954</v>
      </c>
      <c r="B55" s="13">
        <f t="shared" ca="1" si="6"/>
        <v>2095.9969278663148</v>
      </c>
      <c r="C55" s="13">
        <f t="shared" ca="1" si="6"/>
        <v>4082.7159179544547</v>
      </c>
      <c r="D55" s="14" t="s">
        <v>65</v>
      </c>
      <c r="E55" s="14" t="s">
        <v>33</v>
      </c>
      <c r="F55" s="14" t="s">
        <v>7</v>
      </c>
      <c r="G55" s="14">
        <v>3295.12</v>
      </c>
      <c r="H55" s="14">
        <v>3331.85</v>
      </c>
      <c r="I55" s="10">
        <f t="shared" si="1"/>
        <v>3822.3391999999994</v>
      </c>
      <c r="J55" s="14" t="str">
        <f t="shared" si="2"/>
        <v>REGALO BASE</v>
      </c>
      <c r="K55" s="14" t="str">
        <f t="shared" si="3"/>
        <v>ADICIONAL</v>
      </c>
      <c r="L55" s="14" t="str">
        <f t="shared" si="4"/>
        <v xml:space="preserve"> </v>
      </c>
    </row>
    <row r="56" spans="1:12" x14ac:dyDescent="0.3">
      <c r="A56" s="12">
        <v>44954</v>
      </c>
      <c r="B56" s="13">
        <f t="shared" ca="1" si="6"/>
        <v>4480.4627805790542</v>
      </c>
      <c r="C56" s="13">
        <f t="shared" ca="1" si="6"/>
        <v>3187.3354492802541</v>
      </c>
      <c r="D56" s="14" t="s">
        <v>66</v>
      </c>
      <c r="E56" s="14" t="s">
        <v>33</v>
      </c>
      <c r="F56" s="14" t="s">
        <v>14</v>
      </c>
      <c r="G56" s="14">
        <v>615.95000000000005</v>
      </c>
      <c r="H56" s="14">
        <v>518.27</v>
      </c>
      <c r="I56" s="10">
        <f t="shared" si="1"/>
        <v>714.50199999999995</v>
      </c>
      <c r="J56" s="14" t="str">
        <f t="shared" si="2"/>
        <v xml:space="preserve"> </v>
      </c>
      <c r="K56" s="14" t="str">
        <f t="shared" si="3"/>
        <v xml:space="preserve"> </v>
      </c>
      <c r="L56" s="14" t="str">
        <f t="shared" si="4"/>
        <v xml:space="preserve"> </v>
      </c>
    </row>
    <row r="57" spans="1:12" x14ac:dyDescent="0.3">
      <c r="A57" s="12">
        <v>44954</v>
      </c>
      <c r="B57" s="13">
        <f t="shared" ca="1" si="6"/>
        <v>9839.0273810200215</v>
      </c>
      <c r="C57" s="13">
        <f t="shared" ca="1" si="6"/>
        <v>5035.4382703813617</v>
      </c>
      <c r="D57" s="14" t="s">
        <v>67</v>
      </c>
      <c r="E57" s="14" t="s">
        <v>33</v>
      </c>
      <c r="F57" s="14" t="s">
        <v>7</v>
      </c>
      <c r="G57" s="14">
        <v>3183.1</v>
      </c>
      <c r="H57" s="14">
        <v>3188.94</v>
      </c>
      <c r="I57" s="10">
        <f t="shared" si="1"/>
        <v>3692.3959999999997</v>
      </c>
      <c r="J57" s="14" t="str">
        <f t="shared" si="2"/>
        <v>REGALO BASE</v>
      </c>
      <c r="K57" s="14" t="str">
        <f t="shared" si="3"/>
        <v>ADICIONAL</v>
      </c>
      <c r="L57" s="14" t="str">
        <f t="shared" si="4"/>
        <v xml:space="preserve"> </v>
      </c>
    </row>
    <row r="58" spans="1:12" x14ac:dyDescent="0.3">
      <c r="A58" s="12">
        <v>44954</v>
      </c>
      <c r="B58" s="13">
        <f t="shared" ca="1" si="6"/>
        <v>5015.6442027703315</v>
      </c>
      <c r="C58" s="13">
        <f t="shared" ca="1" si="6"/>
        <v>339.91081636490674</v>
      </c>
      <c r="D58" s="14" t="s">
        <v>68</v>
      </c>
      <c r="E58" s="14" t="s">
        <v>33</v>
      </c>
      <c r="F58" s="14" t="s">
        <v>7</v>
      </c>
      <c r="G58" s="14">
        <v>2935.85</v>
      </c>
      <c r="H58" s="14">
        <v>275761</v>
      </c>
      <c r="I58" s="10">
        <f t="shared" si="1"/>
        <v>3405.5859999999998</v>
      </c>
      <c r="J58" s="14" t="str">
        <f t="shared" si="2"/>
        <v>REGALO BASE</v>
      </c>
      <c r="K58" s="14" t="str">
        <f t="shared" si="3"/>
        <v xml:space="preserve"> </v>
      </c>
      <c r="L58" s="14" t="str">
        <f t="shared" si="4"/>
        <v xml:space="preserve"> </v>
      </c>
    </row>
    <row r="59" spans="1:12" x14ac:dyDescent="0.3">
      <c r="A59" s="12">
        <v>44954</v>
      </c>
      <c r="B59" s="13">
        <f t="shared" ca="1" si="6"/>
        <v>1013.2106579588041</v>
      </c>
      <c r="C59" s="13">
        <f t="shared" ca="1" si="6"/>
        <v>7114.8853341835356</v>
      </c>
      <c r="D59" s="14" t="s">
        <v>69</v>
      </c>
      <c r="E59" s="14" t="s">
        <v>33</v>
      </c>
      <c r="F59" s="14" t="s">
        <v>7</v>
      </c>
      <c r="G59" s="14">
        <v>3174.81</v>
      </c>
      <c r="H59" s="14">
        <v>3381.88</v>
      </c>
      <c r="I59" s="10">
        <f t="shared" si="1"/>
        <v>3682.7795999999998</v>
      </c>
      <c r="J59" s="14" t="str">
        <f t="shared" si="2"/>
        <v>REGALO BASE</v>
      </c>
      <c r="K59" s="14" t="str">
        <f t="shared" si="3"/>
        <v>ADICIONAL</v>
      </c>
      <c r="L59" s="14" t="str">
        <f t="shared" si="4"/>
        <v xml:space="preserve"> </v>
      </c>
    </row>
  </sheetData>
  <mergeCells count="4">
    <mergeCell ref="B1:I1"/>
    <mergeCell ref="B2:C2"/>
    <mergeCell ref="B3:C3"/>
    <mergeCell ref="B4:C4"/>
  </mergeCells>
  <phoneticPr fontId="4" type="noConversion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AGUSTIN GUZMAN</dc:creator>
  <cp:lastModifiedBy>Yessica Hernández</cp:lastModifiedBy>
  <dcterms:created xsi:type="dcterms:W3CDTF">2023-02-10T03:30:53Z</dcterms:created>
  <dcterms:modified xsi:type="dcterms:W3CDTF">2023-02-11T01:35:13Z</dcterms:modified>
</cp:coreProperties>
</file>