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0730" windowHeight="11160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definedNames>
    <definedName name="_xlchart.v1.0" hidden="1">Hoja4!$C$5:$C$7</definedName>
    <definedName name="_xlchart.v1.1" hidden="1">Hoja4!$F$5:$F$7</definedName>
    <definedName name="_xlchart.v1.2" hidden="1">Hoja5!$A$6:$A$9</definedName>
    <definedName name="_xlchart.v1.3" hidden="1">Hoja5!$E$6:$E$9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D6" i="5"/>
  <c r="D7" i="5"/>
  <c r="D8" i="5"/>
  <c r="D9" i="5"/>
  <c r="E6" i="5"/>
  <c r="C10" i="5"/>
  <c r="D7" i="3"/>
  <c r="C7" i="5"/>
  <c r="C8" i="5"/>
  <c r="C9" i="5"/>
  <c r="C6" i="5"/>
  <c r="D4" i="3"/>
  <c r="B10" i="5"/>
  <c r="G7" i="4"/>
  <c r="G6" i="4"/>
  <c r="F7" i="4"/>
  <c r="F6" i="4"/>
  <c r="F5" i="4"/>
  <c r="E7" i="4"/>
  <c r="E6" i="4"/>
  <c r="E5" i="4"/>
  <c r="D8" i="4" l="1"/>
  <c r="G5" i="4" l="1"/>
  <c r="F8" i="4"/>
  <c r="D10" i="5"/>
  <c r="C7" i="3"/>
  <c r="D5" i="3" s="1"/>
  <c r="E5" i="3" s="1"/>
  <c r="E8" i="5" l="1"/>
  <c r="E9" i="5" s="1"/>
  <c r="D6" i="3"/>
  <c r="E6" i="3" s="1"/>
  <c r="B7" i="2"/>
  <c r="C5" i="2" s="1"/>
  <c r="C10" i="1"/>
  <c r="D10" i="1" s="1"/>
  <c r="C11" i="1"/>
  <c r="D11" i="1" s="1"/>
  <c r="B13" i="1"/>
  <c r="C12" i="1" s="1"/>
  <c r="D12" i="1" s="1"/>
  <c r="D5" i="2" l="1"/>
  <c r="C6" i="2"/>
  <c r="D6" i="2" s="1"/>
  <c r="C9" i="1"/>
  <c r="D9" i="1" s="1"/>
  <c r="E9" i="1" s="1"/>
  <c r="E10" i="1" s="1"/>
  <c r="E11" i="1" s="1"/>
  <c r="E12" i="1" s="1"/>
  <c r="E4" i="3"/>
  <c r="E7" i="3" l="1"/>
  <c r="F4" i="3"/>
  <c r="F5" i="3" s="1"/>
  <c r="F6" i="3" s="1"/>
  <c r="C7" i="2"/>
  <c r="E5" i="2"/>
  <c r="E6" i="2" s="1"/>
  <c r="D7" i="2"/>
</calcChain>
</file>

<file path=xl/sharedStrings.xml><?xml version="1.0" encoding="utf-8"?>
<sst xmlns="http://schemas.openxmlformats.org/spreadsheetml/2006/main" count="49" uniqueCount="32">
  <si>
    <t xml:space="preserve">Tabla de frecuencia de ecuesta sobre los ingresos de los trabajadores de Ocosingo </t>
  </si>
  <si>
    <t>Frecuencia</t>
  </si>
  <si>
    <t>fp</t>
  </si>
  <si>
    <t>fpa</t>
  </si>
  <si>
    <t>fr</t>
  </si>
  <si>
    <t>SI</t>
  </si>
  <si>
    <t>Trasporte</t>
  </si>
  <si>
    <t>Alimento</t>
  </si>
  <si>
    <t>Salud</t>
  </si>
  <si>
    <t>Diversion</t>
  </si>
  <si>
    <t>Total</t>
  </si>
  <si>
    <t>No</t>
  </si>
  <si>
    <t>RESPUESTAS</t>
  </si>
  <si>
    <t>BUENO</t>
  </si>
  <si>
    <t>REGULAR</t>
  </si>
  <si>
    <t>MALO</t>
  </si>
  <si>
    <t>TOTAL</t>
  </si>
  <si>
    <t>FI</t>
  </si>
  <si>
    <t>FR</t>
  </si>
  <si>
    <t>FP</t>
  </si>
  <si>
    <t>FPA</t>
  </si>
  <si>
    <t>Gas</t>
  </si>
  <si>
    <t>Internet</t>
  </si>
  <si>
    <t>luz</t>
  </si>
  <si>
    <t>Menos de 1</t>
  </si>
  <si>
    <t>De 1 a 5 años</t>
  </si>
  <si>
    <t>De 6 a 10 años</t>
  </si>
  <si>
    <t>De 11 a mas años</t>
  </si>
  <si>
    <t>¿Continua estudiando actualmnente?</t>
  </si>
  <si>
    <t>¿Cómo considera la cobertura medica en su trabajo?</t>
  </si>
  <si>
    <t>¿Cuánto gasta en servicios publicos?</t>
  </si>
  <si>
    <t>¿Cuánto tiempo lleva trabajando?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</si>
</sst>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</a:p>
          <a:p>
            <a:pPr>
              <a:defRPr/>
            </a:pP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</c:f>
              <c:strCache>
                <c:ptCount val="1"/>
                <c:pt idx="0">
                  <c:v>Frecuencia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80-4D9E-B4A1-A4886D1E5535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80-4D9E-B4A1-A4886D1E553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80-4D9E-B4A1-A4886D1E5535}"/>
              </c:ext>
            </c:extLst>
          </c:dPt>
          <c:cat>
            <c:strRef>
              <c:f>Hoja1!$A$9:$A$13</c:f>
              <c:strCache>
                <c:ptCount val="5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  <c:pt idx="4">
                  <c:v>Total</c:v>
                </c:pt>
              </c:strCache>
            </c:strRef>
          </c:cat>
          <c:val>
            <c:numRef>
              <c:f>Hoja1!$B$9:$B$13</c:f>
              <c:numCache>
                <c:formatCode>General</c:formatCode>
                <c:ptCount val="5"/>
                <c:pt idx="0">
                  <c:v>46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0-4D9E-B4A1-A4886D1E5535}"/>
            </c:ext>
          </c:extLst>
        </c:ser>
        <c:ser>
          <c:idx val="1"/>
          <c:order val="1"/>
          <c:tx>
            <c:strRef>
              <c:f>Hoja1!$C$8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Hoja1!$A$9:$A$13</c:f>
              <c:strCache>
                <c:ptCount val="5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  <c:pt idx="4">
                  <c:v>Total</c:v>
                </c:pt>
              </c:strCache>
            </c:strRef>
          </c:cat>
          <c:val>
            <c:numRef>
              <c:f>Hoja1!$C$9:$C$13</c:f>
              <c:numCache>
                <c:formatCode>General</c:formatCode>
                <c:ptCount val="5"/>
                <c:pt idx="0">
                  <c:v>0.86792452830188682</c:v>
                </c:pt>
                <c:pt idx="1">
                  <c:v>1.8867924528301886E-2</c:v>
                </c:pt>
                <c:pt idx="2">
                  <c:v>0</c:v>
                </c:pt>
                <c:pt idx="3">
                  <c:v>0.11320754716981132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0-4D9E-B4A1-A4886D1E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1845712"/>
        <c:axId val="921861104"/>
      </c:barChart>
      <c:catAx>
        <c:axId val="92184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1861104"/>
        <c:crosses val="autoZero"/>
        <c:auto val="1"/>
        <c:lblAlgn val="ctr"/>
        <c:lblOffset val="100"/>
        <c:noMultiLvlLbl val="0"/>
      </c:catAx>
      <c:valAx>
        <c:axId val="9218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2184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 publicos?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Hoja4!$G$5:$G$7</c:f>
              <c:numCache>
                <c:formatCode>General</c:formatCode>
                <c:ptCount val="3"/>
                <c:pt idx="0">
                  <c:v>43.39622641509434</c:v>
                </c:pt>
                <c:pt idx="1">
                  <c:v>75.471698113207538</c:v>
                </c:pt>
                <c:pt idx="2">
                  <c:v>99.999999999999986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4-44D7-B260-59369C02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4504704"/>
        <c:axId val="1984505120"/>
      </c:lineChart>
      <c:catAx>
        <c:axId val="198450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4505120"/>
        <c:crosses val="autoZero"/>
        <c:auto val="1"/>
        <c:lblAlgn val="ctr"/>
        <c:lblOffset val="100"/>
        <c:noMultiLvlLbl val="0"/>
      </c:catAx>
      <c:valAx>
        <c:axId val="19845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450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 publicos?</a:t>
            </a:r>
          </a:p>
          <a:p>
            <a:pPr>
              <a:defRPr/>
            </a:pP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5C-463C-807B-1DCDBD51F4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5C-463C-807B-1DCDBD51F4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5C-463C-807B-1DCDBD51F4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Hoja4!$F$5:$F$7</c:f>
              <c:numCache>
                <c:formatCode>General</c:formatCode>
                <c:ptCount val="3"/>
                <c:pt idx="0">
                  <c:v>43.39622641509434</c:v>
                </c:pt>
                <c:pt idx="1">
                  <c:v>32.075471698113205</c:v>
                </c:pt>
                <c:pt idx="2">
                  <c:v>24.528301886792452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5-4217-9298-41380D41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¿Cuanto tiempo</a:t>
            </a:r>
            <a:r>
              <a:rPr lang="es-ES" baseline="0"/>
              <a:t> lleva trabajando?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E8-45D2-89A0-5DFADC0F20AB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E8-45D2-89A0-5DFADC0F20AB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E8-45D2-89A0-5DFADC0F20AB}"/>
              </c:ext>
            </c:extLst>
          </c:dPt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Hoja5!$B$6:$B$9</c:f>
              <c:numCache>
                <c:formatCode>General</c:formatCode>
                <c:ptCount val="4"/>
                <c:pt idx="0">
                  <c:v>5</c:v>
                </c:pt>
                <c:pt idx="1">
                  <c:v>35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8-45D2-89A0-5DFADC0F2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67084975"/>
        <c:axId val="1567088303"/>
      </c:barChart>
      <c:catAx>
        <c:axId val="156708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7088303"/>
        <c:crosses val="autoZero"/>
        <c:auto val="1"/>
        <c:lblAlgn val="ctr"/>
        <c:lblOffset val="100"/>
        <c:noMultiLvlLbl val="0"/>
      </c:catAx>
      <c:valAx>
        <c:axId val="1567088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6708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 b="0" i="0" baseline="0">
                <a:effectLst/>
              </a:rPr>
              <a:t>¿Cuanto Tiempo lleva trabajando?</a:t>
            </a:r>
            <a:endParaRPr lang="es-E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26970686459464255"/>
          <c:y val="5.23394066277349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9712547593394513E-2"/>
          <c:y val="0.26237744542483526"/>
          <c:w val="0.89679233937272362"/>
          <c:h val="0.5587091536264614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Hoja5!$E$6:$E$9</c:f>
              <c:numCache>
                <c:formatCode>General</c:formatCode>
                <c:ptCount val="4"/>
                <c:pt idx="0">
                  <c:v>9.433962264150944</c:v>
                </c:pt>
                <c:pt idx="1">
                  <c:v>75.471698113207552</c:v>
                </c:pt>
                <c:pt idx="2">
                  <c:v>90.566037735849065</c:v>
                </c:pt>
                <c:pt idx="3">
                  <c:v>100.00000000000001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40-441A-946B-93AA69775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253279"/>
        <c:axId val="1582256607"/>
      </c:lineChart>
      <c:catAx>
        <c:axId val="1582253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56607"/>
        <c:crosses val="autoZero"/>
        <c:auto val="1"/>
        <c:lblAlgn val="ctr"/>
        <c:lblOffset val="100"/>
        <c:noMultiLvlLbl val="0"/>
      </c:catAx>
      <c:valAx>
        <c:axId val="158225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53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effectLst/>
              </a:rPr>
              <a:t>¿Cuanto Tiempo lleva trabajando?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6E-4F3F-AE47-8FAB3E677E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6E-4F3F-AE47-8FAB3E677E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6E-4F3F-AE47-8FAB3E677E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6E-4F3F-AE47-8FAB3E677EF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Hoja5!$A$6:$A$9</c:f>
              <c:strCache>
                <c:ptCount val="4"/>
                <c:pt idx="0">
                  <c:v>Menos de 1</c:v>
                </c:pt>
                <c:pt idx="1">
                  <c:v>De 1 a 5 años</c:v>
                </c:pt>
                <c:pt idx="2">
                  <c:v>De 6 a 10 años</c:v>
                </c:pt>
                <c:pt idx="3">
                  <c:v>De 11 a mas años</c:v>
                </c:pt>
              </c:strCache>
            </c:strRef>
          </c:cat>
          <c:val>
            <c:numRef>
              <c:f>Hoja5!$D$6:$D$9</c:f>
              <c:numCache>
                <c:formatCode>General</c:formatCode>
                <c:ptCount val="4"/>
                <c:pt idx="0">
                  <c:v>9.433962264150944</c:v>
                </c:pt>
                <c:pt idx="1">
                  <c:v>66.037735849056602</c:v>
                </c:pt>
                <c:pt idx="2">
                  <c:v>15.09433962264151</c:v>
                </c:pt>
                <c:pt idx="3">
                  <c:v>9.433962264150944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D-4293-8A4C-8842D291EB5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Hoja1!$D$8</c:f>
              <c:strCache>
                <c:ptCount val="1"/>
                <c:pt idx="0">
                  <c:v>fp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14D-46B7-8D19-83314E5145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14D-46B7-8D19-83314E5145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14D-46B7-8D19-83314E5145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14D-46B7-8D19-83314E5145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Hoja1!$D$9:$D$12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1.8867924528301887</c:v>
                </c:pt>
                <c:pt idx="2">
                  <c:v>0</c:v>
                </c:pt>
                <c:pt idx="3">
                  <c:v>11.320754716981133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0-4CF0-9627-5845FD3065C4}"/>
            </c:ext>
          </c:extLst>
        </c:ser>
        <c:ser>
          <c:idx val="1"/>
          <c:order val="1"/>
          <c:tx>
            <c:strRef>
              <c:f>Hoja1!$E$8</c:f>
              <c:strCache>
                <c:ptCount val="1"/>
                <c:pt idx="0">
                  <c:v>fpa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14D-46B7-8D19-83314E5145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14D-46B7-8D19-83314E5145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14D-46B7-8D19-83314E5145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E14D-46B7-8D19-83314E5145A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Hoja1!$E$9:$E$12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88.679245283018872</c:v>
                </c:pt>
                <c:pt idx="2">
                  <c:v>88.679245283018872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C0-4CF0-9627-5845FD3065C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¿De</a:t>
            </a:r>
            <a:r>
              <a:rPr lang="es-ES" baseline="0"/>
              <a:t> acuerdo a tu ingreso mensual que porcentaje gasta en?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Hoja1!$A$9:$A$12</c:f>
              <c:strCache>
                <c:ptCount val="4"/>
                <c:pt idx="0">
                  <c:v>Alimento</c:v>
                </c:pt>
                <c:pt idx="1">
                  <c:v>Trasporte</c:v>
                </c:pt>
                <c:pt idx="2">
                  <c:v>Salud</c:v>
                </c:pt>
                <c:pt idx="3">
                  <c:v>Diversion</c:v>
                </c:pt>
              </c:strCache>
            </c:strRef>
          </c:cat>
          <c:val>
            <c:numRef>
              <c:f>Hoja1!$E$9:$E$12</c:f>
              <c:numCache>
                <c:formatCode>General</c:formatCode>
                <c:ptCount val="4"/>
                <c:pt idx="0">
                  <c:v>86.79245283018868</c:v>
                </c:pt>
                <c:pt idx="1">
                  <c:v>88.679245283018872</c:v>
                </c:pt>
                <c:pt idx="2">
                  <c:v>88.679245283018872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3E-43C8-8869-AF06D7BF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2236639"/>
        <c:axId val="1582245791"/>
      </c:lineChart>
      <c:catAx>
        <c:axId val="1582236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45791"/>
        <c:crosses val="autoZero"/>
        <c:auto val="1"/>
        <c:lblAlgn val="ctr"/>
        <c:lblOffset val="100"/>
        <c:noMultiLvlLbl val="0"/>
      </c:catAx>
      <c:valAx>
        <c:axId val="1582245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223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aseline="0"/>
              <a:t> ¿Continua etudiando actualmente?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BA1-48AF-9D85-195E1794E985}"/>
              </c:ext>
            </c:extLst>
          </c:dPt>
          <c:cat>
            <c:strRef>
              <c:f>Hoja2!$A$5:$A$6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Hoja2!$B$5:$B$6</c:f>
              <c:numCache>
                <c:formatCode>General</c:formatCode>
                <c:ptCount val="2"/>
                <c:pt idx="0">
                  <c:v>6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1-48AF-9D85-195E1794E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0992096"/>
        <c:axId val="1001000832"/>
      </c:barChart>
      <c:catAx>
        <c:axId val="10009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1000832"/>
        <c:crosses val="autoZero"/>
        <c:auto val="1"/>
        <c:lblAlgn val="ctr"/>
        <c:lblOffset val="100"/>
        <c:noMultiLvlLbl val="0"/>
      </c:catAx>
      <c:valAx>
        <c:axId val="100100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0099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¿Continuas</a:t>
            </a:r>
            <a:r>
              <a:rPr lang="es-ES" baseline="0"/>
              <a:t> estudiando actualmente?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5865325890183988"/>
          <c:y val="0.28309980235532534"/>
          <c:w val="0.42435715161049598"/>
          <c:h val="0.716900197644674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28-441D-8F70-1158E2718B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28-441D-8F70-1158E2718B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Hoja2!$A$5:$A$6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Hoja2!$D$5:$D$6</c:f>
              <c:numCache>
                <c:formatCode>General</c:formatCode>
                <c:ptCount val="2"/>
                <c:pt idx="0">
                  <c:v>11.320754716981133</c:v>
                </c:pt>
                <c:pt idx="1">
                  <c:v>88.679245283018872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D6-47ED-B60A-588946C463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</a:t>
            </a:r>
            <a:r>
              <a:rPr lang="es-ES" baseline="0"/>
              <a:t> considera la cobertura medica en su trabajo?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1-49B5-ADBE-A688D2311B8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5F1-49B5-ADBE-A688D2311B84}"/>
              </c:ext>
            </c:extLst>
          </c:dPt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Hoja3!$C$4:$C$6</c:f>
              <c:numCache>
                <c:formatCode>General</c:formatCode>
                <c:ptCount val="3"/>
                <c:pt idx="0">
                  <c:v>24</c:v>
                </c:pt>
                <c:pt idx="1">
                  <c:v>20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F-4333-A266-8CBBE6F87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6475583"/>
        <c:axId val="1446476415"/>
      </c:barChart>
      <c:catAx>
        <c:axId val="1446475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6476415"/>
        <c:crosses val="autoZero"/>
        <c:auto val="1"/>
        <c:lblAlgn val="ctr"/>
        <c:lblOffset val="100"/>
        <c:noMultiLvlLbl val="0"/>
      </c:catAx>
      <c:valAx>
        <c:axId val="144647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46475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 considera la cobertyura</a:t>
            </a:r>
            <a:r>
              <a:rPr lang="es-ES" baseline="0"/>
              <a:t> medica en su trabajo</a:t>
            </a:r>
            <a:r>
              <a:rPr lang="es-ES"/>
              <a:t>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763-4DD7-8374-7BBFA25663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763-4DD7-8374-7BBFA25663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763-4DD7-8374-7BBFA256633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Hoja3!$E$4:$E$6</c:f>
              <c:numCache>
                <c:formatCode>General</c:formatCode>
                <c:ptCount val="3"/>
                <c:pt idx="0">
                  <c:v>45.283018867924532</c:v>
                </c:pt>
                <c:pt idx="1">
                  <c:v>37.735849056603776</c:v>
                </c:pt>
                <c:pt idx="2">
                  <c:v>16.981132075471699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9-45D1-8272-85F815BF587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¿Como</a:t>
            </a:r>
            <a:r>
              <a:rPr lang="es-ES" baseline="0"/>
              <a:t> considera la cobertura medica en su trabajo?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Hoja3!$B$4:$B$6</c:f>
              <c:strCache>
                <c:ptCount val="3"/>
                <c:pt idx="0">
                  <c:v>BUENO</c:v>
                </c:pt>
                <c:pt idx="1">
                  <c:v>REGULAR</c:v>
                </c:pt>
                <c:pt idx="2">
                  <c:v>MALO</c:v>
                </c:pt>
              </c:strCache>
            </c:strRef>
          </c:cat>
          <c:val>
            <c:numRef>
              <c:f>Hoja3!$F$4:$F$6</c:f>
              <c:numCache>
                <c:formatCode>General</c:formatCode>
                <c:ptCount val="3"/>
                <c:pt idx="0">
                  <c:v>45.283018867924532</c:v>
                </c:pt>
                <c:pt idx="1">
                  <c:v>83.018867924528308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E-4073-939B-AD246E403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657823"/>
        <c:axId val="1493687775"/>
      </c:lineChart>
      <c:catAx>
        <c:axId val="1493657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687775"/>
        <c:crosses val="autoZero"/>
        <c:auto val="1"/>
        <c:lblAlgn val="ctr"/>
        <c:lblOffset val="100"/>
        <c:noMultiLvlLbl val="0"/>
      </c:catAx>
      <c:valAx>
        <c:axId val="1493687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3657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¿Cuanto gasta en servicios</a:t>
            </a:r>
            <a:r>
              <a:rPr lang="es-MX" baseline="0"/>
              <a:t> publicos</a:t>
            </a:r>
            <a:r>
              <a:rPr lang="es-MX"/>
              <a:t>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9B-4222-890B-EBA9E93001ED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9B-4222-890B-EBA9E93001E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9B-4222-890B-EBA9E93001ED}"/>
              </c:ext>
            </c:extLst>
          </c:dPt>
          <c:cat>
            <c:strRef>
              <c:f>Hoja4!$C$5:$C$7</c:f>
              <c:strCache>
                <c:ptCount val="3"/>
                <c:pt idx="0">
                  <c:v>Gas</c:v>
                </c:pt>
                <c:pt idx="1">
                  <c:v>Internet</c:v>
                </c:pt>
                <c:pt idx="2">
                  <c:v>luz</c:v>
                </c:pt>
              </c:strCache>
            </c:strRef>
          </c:cat>
          <c:val>
            <c:numRef>
              <c:f>Hoja4!$D$5:$D$7</c:f>
              <c:numCache>
                <c:formatCode>General</c:formatCode>
                <c:ptCount val="3"/>
                <c:pt idx="0">
                  <c:v>23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8-43A5-AAD3-6977C8E89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5238576"/>
        <c:axId val="1985233168"/>
      </c:barChart>
      <c:catAx>
        <c:axId val="198523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233168"/>
        <c:crosses val="autoZero"/>
        <c:auto val="1"/>
        <c:lblAlgn val="ctr"/>
        <c:lblOffset val="100"/>
        <c:noMultiLvlLbl val="0"/>
      </c:catAx>
      <c:valAx>
        <c:axId val="198523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85238576"/>
        <c:crosses val="autoZero"/>
        <c:crossBetween val="between"/>
      </c:valAx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177967</xdr:colOff>
      <xdr:row>13</xdr:row>
      <xdr:rowOff>184734</xdr:rowOff>
    </xdr:from>
    <xdr:to>
      <xdr:col>4</xdr:col>
      <xdr:colOff>478756</xdr:colOff>
      <xdr:row>28</xdr:row>
      <xdr:rowOff>70434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01F9E9-6869-4766-ADA0-7EE2D71D5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356333</xdr:colOff>
      <xdr:row>5</xdr:row>
      <xdr:rowOff>167665</xdr:rowOff>
    </xdr:from>
    <xdr:to>
      <xdr:col>17</xdr:col>
      <xdr:colOff>363660</xdr:colOff>
      <xdr:row>20</xdr:row>
      <xdr:rowOff>48481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2E47688-E694-442C-9E1C-B9E3427FA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461209</xdr:colOff>
      <xdr:row>6</xdr:row>
      <xdr:rowOff>170448</xdr:rowOff>
    </xdr:from>
    <xdr:to>
      <xdr:col>10</xdr:col>
      <xdr:colOff>691815</xdr:colOff>
      <xdr:row>20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A49FEB-7744-4E08-83B0-DF6B51DFD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4</xdr:row>
      <xdr:rowOff>76199</xdr:rowOff>
    </xdr:from>
    <xdr:to>
      <xdr:col>11</xdr:col>
      <xdr:colOff>180975</xdr:colOff>
      <xdr:row>18</xdr:row>
      <xdr:rowOff>109536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A4FEDBA-0A01-45BB-ABF6-7DF6CE14A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176212</xdr:colOff>
      <xdr:row>9</xdr:row>
      <xdr:rowOff>38099</xdr:rowOff>
    </xdr:from>
    <xdr:to>
      <xdr:col>5</xdr:col>
      <xdr:colOff>381000</xdr:colOff>
      <xdr:row>21</xdr:row>
      <xdr:rowOff>128586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8D4AA4-CBEC-4984-BB15-987106E09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9</xdr:row>
      <xdr:rowOff>4762</xdr:rowOff>
    </xdr:from>
    <xdr:to>
      <xdr:col>6</xdr:col>
      <xdr:colOff>114300</xdr:colOff>
      <xdr:row>23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D8FAAF-7E9C-4A76-94C6-EF61CB8A7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15</xdr:row>
      <xdr:rowOff>90487</xdr:rowOff>
    </xdr:from>
    <xdr:to>
      <xdr:col>12</xdr:col>
      <xdr:colOff>695325</xdr:colOff>
      <xdr:row>29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EAE2663-9017-4F1B-88C5-A799303CC6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361950</xdr:colOff>
      <xdr:row>0</xdr:row>
      <xdr:rowOff>61912</xdr:rowOff>
    </xdr:from>
    <xdr:to>
      <xdr:col>13</xdr:col>
      <xdr:colOff>361950</xdr:colOff>
      <xdr:row>14</xdr:row>
      <xdr:rowOff>138112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3282FC3-8108-485A-8383-EE951DA6BE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10</xdr:row>
      <xdr:rowOff>0</xdr:rowOff>
    </xdr:from>
    <xdr:to>
      <xdr:col>7</xdr:col>
      <xdr:colOff>485775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752475</xdr:colOff>
      <xdr:row>2</xdr:row>
      <xdr:rowOff>19050</xdr:rowOff>
    </xdr:from>
    <xdr:to>
      <xdr:col>13</xdr:col>
      <xdr:colOff>66675</xdr:colOff>
      <xdr:row>14</xdr:row>
      <xdr:rowOff>152400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17</xdr:row>
      <xdr:rowOff>0</xdr:rowOff>
    </xdr:from>
    <xdr:to>
      <xdr:col>14</xdr:col>
      <xdr:colOff>19050</xdr:colOff>
      <xdr:row>31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91937</xdr:colOff>
      <xdr:row>10</xdr:row>
      <xdr:rowOff>148673</xdr:rowOff>
    </xdr:from>
    <xdr:to>
      <xdr:col>4</xdr:col>
      <xdr:colOff>576262</xdr:colOff>
      <xdr:row>23</xdr:row>
      <xdr:rowOff>134385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B90FDD-6727-4FD7-B0ED-1F8C3585CF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579783</xdr:colOff>
      <xdr:row>0</xdr:row>
      <xdr:rowOff>82827</xdr:rowOff>
    </xdr:from>
    <xdr:to>
      <xdr:col>11</xdr:col>
      <xdr:colOff>414130</xdr:colOff>
      <xdr:row>13</xdr:row>
      <xdr:rowOff>4971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0D726FD-B6C9-4A66-B9B5-8D515B3E45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554935</xdr:colOff>
      <xdr:row>13</xdr:row>
      <xdr:rowOff>66260</xdr:rowOff>
    </xdr:from>
    <xdr:to>
      <xdr:col>11</xdr:col>
      <xdr:colOff>571500</xdr:colOff>
      <xdr:row>24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F64AEC7-D6CC-45E4-BDF2-31BB157FF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7"/>
  <sheetViews>
    <sheetView tabSelected="1" topLeftCell="A2" zoomScale="95" zoomScaleNormal="95" workbookViewId="0">
      <selection activeCell="G23" sqref="G23"/>
    </sheetView>
  </sheetViews>
  <sheetFormatPr baseColWidth="10" defaultRowHeight="15" x14ac:dyDescent="0.25"/>
  <cols>
    <col min="1" max="1" width="14.140625" customWidth="1"/>
    <col min="2" max="2" width="18" customWidth="1"/>
    <col min="3" max="3" width="16.140625" customWidth="1"/>
    <col min="4" max="4" width="15.7109375" customWidth="1"/>
  </cols>
  <sheetData>
    <row r="3" spans="1:9" ht="15" customHeight="1" x14ac:dyDescent="0.25">
      <c r="B3" s="6" t="s">
        <v>0</v>
      </c>
      <c r="C3" s="6"/>
      <c r="D3" s="6"/>
      <c r="E3" s="6"/>
      <c r="F3" s="6"/>
      <c r="G3" s="6"/>
      <c r="H3" s="6"/>
      <c r="I3" s="6"/>
    </row>
    <row r="4" spans="1:9" x14ac:dyDescent="0.25">
      <c r="B4" s="6"/>
      <c r="C4" s="6"/>
      <c r="D4" s="6"/>
      <c r="E4" s="6"/>
      <c r="F4" s="6"/>
      <c r="G4" s="6"/>
      <c r="H4" s="6"/>
      <c r="I4" s="6"/>
    </row>
    <row r="5" spans="1:9" x14ac:dyDescent="0.25">
      <c r="B5" s="6"/>
      <c r="C5" s="6"/>
      <c r="D5" s="6"/>
      <c r="E5" s="6"/>
      <c r="F5" s="6"/>
      <c r="G5" s="6"/>
      <c r="H5" s="6"/>
      <c r="I5" s="6"/>
    </row>
    <row r="8" spans="1:9" x14ac:dyDescent="0.25">
      <c r="A8" s="1"/>
      <c r="B8" s="4" t="s">
        <v>1</v>
      </c>
      <c r="C8" s="4" t="s">
        <v>4</v>
      </c>
      <c r="D8" s="4" t="s">
        <v>2</v>
      </c>
      <c r="E8" s="4" t="s">
        <v>3</v>
      </c>
    </row>
    <row r="9" spans="1:9" x14ac:dyDescent="0.25">
      <c r="A9" s="4" t="s">
        <v>7</v>
      </c>
      <c r="B9" s="2">
        <v>46</v>
      </c>
      <c r="C9" s="2">
        <f>B9/B$13</f>
        <v>0.86792452830188682</v>
      </c>
      <c r="D9" s="2">
        <f>C9*100</f>
        <v>86.79245283018868</v>
      </c>
      <c r="E9" s="2">
        <f>D9</f>
        <v>86.79245283018868</v>
      </c>
    </row>
    <row r="10" spans="1:9" x14ac:dyDescent="0.25">
      <c r="A10" s="4" t="s">
        <v>6</v>
      </c>
      <c r="B10" s="2">
        <v>1</v>
      </c>
      <c r="C10" s="2">
        <f t="shared" ref="C10:C12" si="0">B10/B$13</f>
        <v>1.8867924528301886E-2</v>
      </c>
      <c r="D10" s="2">
        <f t="shared" ref="D10:D12" si="1">C10*100</f>
        <v>1.8867924528301887</v>
      </c>
      <c r="E10" s="2">
        <f>E9+D10</f>
        <v>88.679245283018872</v>
      </c>
    </row>
    <row r="11" spans="1:9" x14ac:dyDescent="0.25">
      <c r="A11" s="4" t="s">
        <v>8</v>
      </c>
      <c r="B11" s="2">
        <v>0</v>
      </c>
      <c r="C11" s="2">
        <f t="shared" si="0"/>
        <v>0</v>
      </c>
      <c r="D11" s="2">
        <f t="shared" si="1"/>
        <v>0</v>
      </c>
      <c r="E11" s="2">
        <f t="shared" ref="E11:E12" si="2">E10+D11</f>
        <v>88.679245283018872</v>
      </c>
    </row>
    <row r="12" spans="1:9" x14ac:dyDescent="0.25">
      <c r="A12" s="4" t="s">
        <v>9</v>
      </c>
      <c r="B12" s="2">
        <v>6</v>
      </c>
      <c r="C12" s="2">
        <f t="shared" si="0"/>
        <v>0.11320754716981132</v>
      </c>
      <c r="D12" s="2">
        <f t="shared" si="1"/>
        <v>11.320754716981133</v>
      </c>
      <c r="E12" s="2">
        <f t="shared" si="2"/>
        <v>100</v>
      </c>
    </row>
    <row r="13" spans="1:9" x14ac:dyDescent="0.25">
      <c r="A13" s="4" t="s">
        <v>10</v>
      </c>
      <c r="B13" s="2">
        <f>SUM(B9:B12)</f>
        <v>53</v>
      </c>
      <c r="C13" s="2"/>
      <c r="D13" s="2"/>
      <c r="E13" s="2"/>
      <c r="F13" s="3"/>
    </row>
    <row r="14" spans="1:9" x14ac:dyDescent="0.25">
      <c r="B14" s="3"/>
      <c r="C14" s="3"/>
      <c r="D14" s="3"/>
      <c r="E14" s="3"/>
      <c r="F14" s="3"/>
    </row>
    <row r="15" spans="1:9" x14ac:dyDescent="0.25">
      <c r="B15" s="3"/>
      <c r="C15" s="3"/>
      <c r="D15" s="3"/>
      <c r="E15" s="3"/>
      <c r="F15" s="3"/>
    </row>
    <row r="17" spans="4:5" x14ac:dyDescent="0.25">
      <c r="D17" t="s">
        <v>2</v>
      </c>
      <c r="E17" t="s">
        <v>3</v>
      </c>
    </row>
  </sheetData>
  <mergeCells count="1">
    <mergeCell ref="B3:I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"/>
  <sheetViews>
    <sheetView workbookViewId="0">
      <selection activeCell="A3" sqref="A3:E3"/>
    </sheetView>
  </sheetViews>
  <sheetFormatPr baseColWidth="10" defaultRowHeight="15" x14ac:dyDescent="0.25"/>
  <sheetData>
    <row r="3" spans="1:5" x14ac:dyDescent="0.25">
      <c r="A3" s="7" t="s">
        <v>28</v>
      </c>
      <c r="B3" s="7"/>
      <c r="C3" s="7"/>
      <c r="D3" s="7"/>
      <c r="E3" s="7"/>
    </row>
    <row r="4" spans="1:5" x14ac:dyDescent="0.25">
      <c r="A4" s="1"/>
      <c r="B4" s="4" t="s">
        <v>1</v>
      </c>
      <c r="C4" s="4" t="s">
        <v>4</v>
      </c>
      <c r="D4" s="4" t="s">
        <v>2</v>
      </c>
      <c r="E4" s="4" t="s">
        <v>3</v>
      </c>
    </row>
    <row r="5" spans="1:5" x14ac:dyDescent="0.25">
      <c r="A5" s="4" t="s">
        <v>5</v>
      </c>
      <c r="B5" s="2">
        <v>6</v>
      </c>
      <c r="C5" s="2">
        <f>B5/B7</f>
        <v>0.11320754716981132</v>
      </c>
      <c r="D5" s="2">
        <f>C5*100</f>
        <v>11.320754716981133</v>
      </c>
      <c r="E5" s="2">
        <f>D5</f>
        <v>11.320754716981133</v>
      </c>
    </row>
    <row r="6" spans="1:5" x14ac:dyDescent="0.25">
      <c r="A6" s="4" t="s">
        <v>11</v>
      </c>
      <c r="B6" s="2">
        <v>47</v>
      </c>
      <c r="C6" s="2">
        <f>B6/B7</f>
        <v>0.8867924528301887</v>
      </c>
      <c r="D6" s="2">
        <f t="shared" ref="D6" si="0">C6*100</f>
        <v>88.679245283018872</v>
      </c>
      <c r="E6" s="2">
        <f>E5+D6</f>
        <v>100</v>
      </c>
    </row>
    <row r="7" spans="1:5" x14ac:dyDescent="0.25">
      <c r="A7" s="4" t="s">
        <v>10</v>
      </c>
      <c r="B7" s="2">
        <f>SUM(B5:B6)</f>
        <v>53</v>
      </c>
      <c r="C7" s="2">
        <f>SUM(C5:C6)</f>
        <v>1</v>
      </c>
      <c r="D7" s="2">
        <f>SUM(D5:D6)</f>
        <v>100</v>
      </c>
      <c r="E7" s="2"/>
    </row>
  </sheetData>
  <mergeCells count="1">
    <mergeCell ref="A3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"/>
  <sheetViews>
    <sheetView workbookViewId="0">
      <selection activeCell="B2" sqref="B2:F2"/>
    </sheetView>
  </sheetViews>
  <sheetFormatPr baseColWidth="10" defaultRowHeight="15" x14ac:dyDescent="0.25"/>
  <cols>
    <col min="2" max="2" width="15.5703125" customWidth="1"/>
  </cols>
  <sheetData>
    <row r="2" spans="2:6" x14ac:dyDescent="0.25">
      <c r="B2" s="8" t="s">
        <v>29</v>
      </c>
      <c r="C2" s="9"/>
      <c r="D2" s="9"/>
      <c r="E2" s="9"/>
      <c r="F2" s="10"/>
    </row>
    <row r="3" spans="2:6" x14ac:dyDescent="0.25">
      <c r="B3" s="5" t="s">
        <v>12</v>
      </c>
      <c r="C3" s="5" t="s">
        <v>17</v>
      </c>
      <c r="D3" s="5" t="s">
        <v>18</v>
      </c>
      <c r="E3" s="5" t="s">
        <v>19</v>
      </c>
      <c r="F3" s="1" t="s">
        <v>20</v>
      </c>
    </row>
    <row r="4" spans="2:6" x14ac:dyDescent="0.25">
      <c r="B4" s="1" t="s">
        <v>13</v>
      </c>
      <c r="C4" s="1">
        <v>24</v>
      </c>
      <c r="D4" s="1">
        <f>C4/$C$7</f>
        <v>0.45283018867924529</v>
      </c>
      <c r="E4" s="1">
        <f>D4*100</f>
        <v>45.283018867924532</v>
      </c>
      <c r="F4" s="1">
        <f>E4</f>
        <v>45.283018867924532</v>
      </c>
    </row>
    <row r="5" spans="2:6" x14ac:dyDescent="0.25">
      <c r="B5" s="1" t="s">
        <v>14</v>
      </c>
      <c r="C5" s="1">
        <v>20</v>
      </c>
      <c r="D5" s="1">
        <f t="shared" ref="D5:D6" si="0">C5/$C$7</f>
        <v>0.37735849056603776</v>
      </c>
      <c r="E5" s="1">
        <f t="shared" ref="E5:E6" si="1">D5*100</f>
        <v>37.735849056603776</v>
      </c>
      <c r="F5" s="1">
        <f>F4+E5</f>
        <v>83.018867924528308</v>
      </c>
    </row>
    <row r="6" spans="2:6" x14ac:dyDescent="0.25">
      <c r="B6" s="1" t="s">
        <v>15</v>
      </c>
      <c r="C6" s="1">
        <v>9</v>
      </c>
      <c r="D6" s="1">
        <f t="shared" si="0"/>
        <v>0.16981132075471697</v>
      </c>
      <c r="E6" s="1">
        <f t="shared" si="1"/>
        <v>16.981132075471699</v>
      </c>
      <c r="F6" s="1">
        <f>F5+E6</f>
        <v>100</v>
      </c>
    </row>
    <row r="7" spans="2:6" x14ac:dyDescent="0.25">
      <c r="B7" s="1" t="s">
        <v>16</v>
      </c>
      <c r="C7" s="1">
        <f>SUM(C4:C6)</f>
        <v>53</v>
      </c>
      <c r="D7" s="1">
        <f>SUM(D4:D6)</f>
        <v>1</v>
      </c>
      <c r="E7" s="1">
        <f>SUM(E4:E6)</f>
        <v>100</v>
      </c>
      <c r="F7" s="1"/>
    </row>
  </sheetData>
  <mergeCells count="1">
    <mergeCell ref="B2:F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8"/>
  <sheetViews>
    <sheetView workbookViewId="0">
      <selection activeCell="C3" sqref="C3:G3"/>
    </sheetView>
  </sheetViews>
  <sheetFormatPr baseColWidth="10" defaultRowHeight="15" x14ac:dyDescent="0.25"/>
  <cols>
    <col min="3" max="3" width="14.7109375" customWidth="1"/>
  </cols>
  <sheetData>
    <row r="3" spans="3:7" x14ac:dyDescent="0.25">
      <c r="C3" s="11" t="s">
        <v>30</v>
      </c>
      <c r="D3" s="11"/>
      <c r="E3" s="11"/>
      <c r="F3" s="11"/>
      <c r="G3" s="11"/>
    </row>
    <row r="4" spans="3:7" x14ac:dyDescent="0.25">
      <c r="C4" s="1"/>
      <c r="D4" s="1" t="s">
        <v>17</v>
      </c>
      <c r="E4" s="1" t="s">
        <v>18</v>
      </c>
      <c r="F4" s="1" t="s">
        <v>19</v>
      </c>
      <c r="G4" s="1" t="s">
        <v>20</v>
      </c>
    </row>
    <row r="5" spans="3:7" x14ac:dyDescent="0.25">
      <c r="C5" s="1" t="s">
        <v>21</v>
      </c>
      <c r="D5" s="1">
        <v>23</v>
      </c>
      <c r="E5">
        <f>D5/D8</f>
        <v>0.43396226415094341</v>
      </c>
      <c r="F5" s="1">
        <f>E5*100</f>
        <v>43.39622641509434</v>
      </c>
      <c r="G5" s="1">
        <f>F5</f>
        <v>43.39622641509434</v>
      </c>
    </row>
    <row r="6" spans="3:7" x14ac:dyDescent="0.25">
      <c r="C6" s="1" t="s">
        <v>22</v>
      </c>
      <c r="D6" s="1">
        <v>17</v>
      </c>
      <c r="E6">
        <f>D6/D8</f>
        <v>0.32075471698113206</v>
      </c>
      <c r="F6" s="1">
        <f>E6*100</f>
        <v>32.075471698113205</v>
      </c>
      <c r="G6" s="1">
        <f>G5+F6</f>
        <v>75.471698113207538</v>
      </c>
    </row>
    <row r="7" spans="3:7" x14ac:dyDescent="0.25">
      <c r="C7" s="1" t="s">
        <v>23</v>
      </c>
      <c r="D7" s="1">
        <v>13</v>
      </c>
      <c r="E7">
        <f>D7/D8</f>
        <v>0.24528301886792453</v>
      </c>
      <c r="F7" s="1">
        <f>E7*100</f>
        <v>24.528301886792452</v>
      </c>
      <c r="G7" s="1">
        <f>G6+F7</f>
        <v>99.999999999999986</v>
      </c>
    </row>
    <row r="8" spans="3:7" x14ac:dyDescent="0.25">
      <c r="C8" s="1" t="s">
        <v>16</v>
      </c>
      <c r="D8" s="1">
        <f>SUM(D5:D7)</f>
        <v>53</v>
      </c>
      <c r="F8" s="1">
        <f>SUM(F5:F7)</f>
        <v>99.999999999999986</v>
      </c>
      <c r="G8" s="1"/>
    </row>
  </sheetData>
  <mergeCells count="1">
    <mergeCell ref="C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zoomScale="89" zoomScaleNormal="89" workbookViewId="0">
      <selection activeCell="F6" sqref="F6"/>
    </sheetView>
  </sheetViews>
  <sheetFormatPr baseColWidth="10" defaultRowHeight="15" x14ac:dyDescent="0.25"/>
  <cols>
    <col min="1" max="1" width="16.5703125" customWidth="1"/>
  </cols>
  <sheetData>
    <row r="2" spans="1:5" x14ac:dyDescent="0.25">
      <c r="B2" s="12" t="s">
        <v>31</v>
      </c>
      <c r="C2" s="13"/>
      <c r="D2" s="13"/>
      <c r="E2" s="13"/>
    </row>
    <row r="3" spans="1:5" x14ac:dyDescent="0.25">
      <c r="B3" s="13"/>
      <c r="C3" s="13"/>
      <c r="D3" s="13"/>
      <c r="E3" s="13"/>
    </row>
    <row r="5" spans="1:5" x14ac:dyDescent="0.25">
      <c r="A5" s="1"/>
      <c r="B5" s="4" t="s">
        <v>1</v>
      </c>
      <c r="C5" s="4" t="s">
        <v>4</v>
      </c>
      <c r="D5" s="4" t="s">
        <v>2</v>
      </c>
      <c r="E5" s="4" t="s">
        <v>3</v>
      </c>
    </row>
    <row r="6" spans="1:5" x14ac:dyDescent="0.25">
      <c r="A6" s="4" t="s">
        <v>24</v>
      </c>
      <c r="B6" s="2">
        <v>5</v>
      </c>
      <c r="C6" s="2">
        <f>B6/$B$10</f>
        <v>9.4339622641509441E-2</v>
      </c>
      <c r="D6" s="2">
        <f>C6*100</f>
        <v>9.433962264150944</v>
      </c>
      <c r="E6" s="2">
        <f>D6</f>
        <v>9.433962264150944</v>
      </c>
    </row>
    <row r="7" spans="1:5" x14ac:dyDescent="0.25">
      <c r="A7" s="4" t="s">
        <v>25</v>
      </c>
      <c r="B7" s="2">
        <v>35</v>
      </c>
      <c r="C7" s="2">
        <f t="shared" ref="C7:C9" si="0">B7/$B$10</f>
        <v>0.660377358490566</v>
      </c>
      <c r="D7" s="2">
        <f>C7*100</f>
        <v>66.037735849056602</v>
      </c>
      <c r="E7" s="2">
        <f>E6+D7</f>
        <v>75.471698113207552</v>
      </c>
    </row>
    <row r="8" spans="1:5" x14ac:dyDescent="0.25">
      <c r="A8" s="4" t="s">
        <v>26</v>
      </c>
      <c r="B8" s="2">
        <v>8</v>
      </c>
      <c r="C8" s="2">
        <f t="shared" si="0"/>
        <v>0.15094339622641509</v>
      </c>
      <c r="D8" s="2">
        <f>C8*100</f>
        <v>15.09433962264151</v>
      </c>
      <c r="E8" s="2">
        <f t="shared" ref="E8:E9" si="1">E7+D8</f>
        <v>90.566037735849065</v>
      </c>
    </row>
    <row r="9" spans="1:5" x14ac:dyDescent="0.25">
      <c r="A9" s="4" t="s">
        <v>27</v>
      </c>
      <c r="B9" s="2">
        <v>5</v>
      </c>
      <c r="C9" s="2">
        <f t="shared" si="0"/>
        <v>9.4339622641509441E-2</v>
      </c>
      <c r="D9" s="2">
        <f>C9*100</f>
        <v>9.433962264150944</v>
      </c>
      <c r="E9" s="2">
        <f t="shared" si="1"/>
        <v>100.00000000000001</v>
      </c>
    </row>
    <row r="10" spans="1:5" x14ac:dyDescent="0.25">
      <c r="A10" s="4" t="s">
        <v>10</v>
      </c>
      <c r="B10" s="2">
        <f>SUM(B6:B9)</f>
        <v>53</v>
      </c>
      <c r="C10" s="2">
        <f>SUM(C6:C9)</f>
        <v>0.99999999999999989</v>
      </c>
      <c r="D10" s="2">
        <f>SUM(D6:D9)</f>
        <v>100.00000000000001</v>
      </c>
      <c r="E10" s="2"/>
    </row>
  </sheetData>
  <mergeCells count="1">
    <mergeCell ref="B2:E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</dc:creator>
  <cp:lastModifiedBy>Usuario de Windows</cp:lastModifiedBy>
  <dcterms:created xsi:type="dcterms:W3CDTF">2022-06-04T13:15:49Z</dcterms:created>
  <dcterms:modified xsi:type="dcterms:W3CDTF">2022-06-11T19:16:15Z</dcterms:modified>
</cp:coreProperties>
</file>