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174BBF0-8CC4-47F4-B456-EA755340816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4" r:id="rId2"/>
    <sheet name="Hoja3" sheetId="5" r:id="rId3"/>
    <sheet name="Hoja4" sheetId="6" r:id="rId4"/>
    <sheet name="Hoja5" sheetId="7" r:id="rId5"/>
  </sheets>
  <calcPr calcId="191029"/>
</workbook>
</file>

<file path=xl/calcChain.xml><?xml version="1.0" encoding="utf-8"?>
<calcChain xmlns="http://schemas.openxmlformats.org/spreadsheetml/2006/main">
  <c r="C6" i="7" l="1"/>
  <c r="D6" i="7" s="1"/>
  <c r="E6" i="7" s="1"/>
  <c r="C7" i="6"/>
  <c r="D6" i="6" s="1"/>
  <c r="E6" i="6" s="1"/>
  <c r="C8" i="5"/>
  <c r="D8" i="5" s="1"/>
  <c r="E8" i="5" s="1"/>
  <c r="C8" i="4"/>
  <c r="D5" i="4" s="1"/>
  <c r="E5" i="4" s="1"/>
  <c r="C8" i="1"/>
  <c r="D7" i="1" s="1"/>
  <c r="E7" i="1" s="1"/>
  <c r="D8" i="4" l="1"/>
  <c r="E8" i="4" s="1"/>
  <c r="D7" i="4"/>
  <c r="E7" i="4" s="1"/>
  <c r="D7" i="5"/>
  <c r="E7" i="5" s="1"/>
  <c r="D5" i="7"/>
  <c r="E5" i="7" s="1"/>
  <c r="D4" i="6"/>
  <c r="E4" i="6" s="1"/>
  <c r="D6" i="4"/>
  <c r="E6" i="4" s="1"/>
  <c r="D4" i="5"/>
  <c r="E4" i="5" s="1"/>
  <c r="F4" i="5" s="1"/>
  <c r="D5" i="5"/>
  <c r="E5" i="5" s="1"/>
  <c r="D7" i="6"/>
  <c r="E7" i="6" s="1"/>
  <c r="D4" i="7"/>
  <c r="E4" i="7" s="1"/>
  <c r="D5" i="6"/>
  <c r="E5" i="6" s="1"/>
  <c r="D6" i="5"/>
  <c r="E6" i="5" s="1"/>
  <c r="D4" i="4"/>
  <c r="E4" i="4" s="1"/>
  <c r="F4" i="4" s="1"/>
  <c r="F5" i="4" s="1"/>
  <c r="D6" i="1"/>
  <c r="E6" i="1" s="1"/>
  <c r="D5" i="1"/>
  <c r="E5" i="1" s="1"/>
  <c r="D4" i="1"/>
  <c r="F5" i="5" l="1"/>
  <c r="F6" i="5" s="1"/>
  <c r="F7" i="5" s="1"/>
  <c r="F6" i="4"/>
  <c r="F7" i="4" s="1"/>
  <c r="E4" i="1"/>
  <c r="D8" i="1"/>
  <c r="E8" i="1" l="1"/>
  <c r="F4" i="1"/>
  <c r="F5" i="1" s="1"/>
  <c r="F6" i="1" s="1"/>
  <c r="F7" i="1" s="1"/>
</calcChain>
</file>

<file path=xl/sharedStrings.xml><?xml version="1.0" encoding="utf-8"?>
<sst xmlns="http://schemas.openxmlformats.org/spreadsheetml/2006/main" count="50" uniqueCount="23">
  <si>
    <t>FI</t>
  </si>
  <si>
    <t>FR</t>
  </si>
  <si>
    <t>FP</t>
  </si>
  <si>
    <t>RENTA</t>
  </si>
  <si>
    <t>GASTOS ESCOLARES</t>
  </si>
  <si>
    <t>DIVERSIÓN</t>
  </si>
  <si>
    <t>OTROS</t>
  </si>
  <si>
    <t>TOTAL</t>
  </si>
  <si>
    <t>Encuesta Benito Juarez "BECAS" P. 2</t>
  </si>
  <si>
    <t>PREGUNTA 3</t>
  </si>
  <si>
    <t>FUNDAMENTAL</t>
  </si>
  <si>
    <t>RESPUESTAS</t>
  </si>
  <si>
    <t>MEDIANAMENTE</t>
  </si>
  <si>
    <t>POCO</t>
  </si>
  <si>
    <t>NADA</t>
  </si>
  <si>
    <t>PREGUNTA 4</t>
  </si>
  <si>
    <t>PREGUNTA 5</t>
  </si>
  <si>
    <t>SUFICIENTE</t>
  </si>
  <si>
    <t>DEMASIADO</t>
  </si>
  <si>
    <t>PREGUNTA 6</t>
  </si>
  <si>
    <t>TODOS</t>
  </si>
  <si>
    <t>BAJOS RECURSOS</t>
  </si>
  <si>
    <t>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</si>
</sst>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10" borderId="1" xfId="0" applyFill="1" applyBorder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9" borderId="1" xfId="0" applyFont="1" applyFill="1" applyBorder="1"/>
    <xf numFmtId="0" fontId="1" fillId="12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14" borderId="1" xfId="0" applyFont="1" applyFill="1" applyBorder="1"/>
    <xf numFmtId="0" fontId="1" fillId="15" borderId="1" xfId="0" applyFont="1" applyFill="1" applyBorder="1"/>
    <xf numFmtId="0" fontId="1" fillId="13" borderId="1" xfId="0" applyFont="1" applyFill="1" applyBorder="1"/>
    <xf numFmtId="0" fontId="0" fillId="0" borderId="0" xfId="0" applyBorder="1"/>
    <xf numFmtId="0" fontId="0" fillId="0" borderId="5" xfId="0" applyBorder="1"/>
    <xf numFmtId="0" fontId="1" fillId="11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539171239958644E-2"/>
          <c:y val="0.15195503421309872"/>
          <c:w val="0.88225880855802119"/>
          <c:h val="0.6516456154124429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725-4FDF-AECF-A173D1BC0B5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725-4FDF-AECF-A173D1BC0B54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725-4FDF-AECF-A173D1BC0B54}"/>
              </c:ext>
            </c:extLst>
          </c:dPt>
          <c:cat>
            <c:strRef>
              <c:f>Hoja1!$B$4:$B$7</c:f>
              <c:strCache>
                <c:ptCount val="4"/>
                <c:pt idx="0">
                  <c:v>GASTOS ESCOLARES</c:v>
                </c:pt>
                <c:pt idx="1">
                  <c:v>RENTA</c:v>
                </c:pt>
                <c:pt idx="2">
                  <c:v>DIVERSIÓN</c:v>
                </c:pt>
                <c:pt idx="3">
                  <c:v>OTROS</c:v>
                </c:pt>
              </c:strCache>
            </c:strRef>
          </c:cat>
          <c:val>
            <c:numRef>
              <c:f>Hoja1!$C$4:$C$7</c:f>
              <c:numCache>
                <c:formatCode>General</c:formatCode>
                <c:ptCount val="4"/>
                <c:pt idx="0">
                  <c:v>28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5-4FDF-AECF-A173D1BC0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192192"/>
        <c:axId val="243193728"/>
        <c:axId val="0"/>
      </c:bar3DChart>
      <c:catAx>
        <c:axId val="2431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3193728"/>
        <c:crosses val="autoZero"/>
        <c:auto val="1"/>
        <c:lblAlgn val="ctr"/>
        <c:lblOffset val="100"/>
        <c:noMultiLvlLbl val="0"/>
      </c:catAx>
      <c:valAx>
        <c:axId val="24319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319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509005339849759E-2"/>
          <c:y val="0.16040000000000001"/>
          <c:w val="0.89951398316589737"/>
          <c:h val="0.7320521434820647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44F-4F5D-ADF2-453AFB594BF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F-4F5D-ADF2-453AFB594BF8}"/>
              </c:ext>
            </c:extLst>
          </c:dPt>
          <c:cat>
            <c:strRef>
              <c:f>Hoja4!$B$4:$B$6</c:f>
              <c:strCache>
                <c:ptCount val="3"/>
                <c:pt idx="0">
                  <c:v>SUFICIENTE</c:v>
                </c:pt>
                <c:pt idx="1">
                  <c:v>POCO</c:v>
                </c:pt>
                <c:pt idx="2">
                  <c:v>DEMASIADO</c:v>
                </c:pt>
              </c:strCache>
            </c:strRef>
          </c:cat>
          <c:val>
            <c:numRef>
              <c:f>Hoja4!$C$4:$C$6</c:f>
              <c:numCache>
                <c:formatCode>General</c:formatCode>
                <c:ptCount val="3"/>
                <c:pt idx="0">
                  <c:v>40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F-4F5D-ADF2-453AFB594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4361856"/>
        <c:axId val="244363648"/>
      </c:barChart>
      <c:catAx>
        <c:axId val="24436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363648"/>
        <c:crosses val="autoZero"/>
        <c:auto val="1"/>
        <c:lblAlgn val="ctr"/>
        <c:lblOffset val="100"/>
        <c:noMultiLvlLbl val="0"/>
      </c:catAx>
      <c:valAx>
        <c:axId val="24436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36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EA-4217-A2B2-77D159E858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EA-4217-A2B2-77D159E858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EA-4217-A2B2-77D159E858B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Hoja4!$B$4:$B$6</c:f>
              <c:strCache>
                <c:ptCount val="3"/>
                <c:pt idx="0">
                  <c:v>SUFICIENTE</c:v>
                </c:pt>
                <c:pt idx="1">
                  <c:v>POCO</c:v>
                </c:pt>
                <c:pt idx="2">
                  <c:v>DEMASIADO</c:v>
                </c:pt>
              </c:strCache>
            </c:strRef>
          </c:cat>
          <c:val>
            <c:numRef>
              <c:f>Hoja4!$E$4:$E$6</c:f>
              <c:numCache>
                <c:formatCode>General</c:formatCode>
                <c:ptCount val="3"/>
                <c:pt idx="0">
                  <c:v>83.333333333333343</c:v>
                </c:pt>
                <c:pt idx="1">
                  <c:v>14.583333333333334</c:v>
                </c:pt>
                <c:pt idx="2">
                  <c:v>2.083333333333333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D-4FF7-976D-864860305B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4914260717410336E-2"/>
          <c:y val="0.16245370370370371"/>
          <c:w val="0.90286351706036749"/>
          <c:h val="0.720887649460484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D74-43B5-9978-8969F7898DFE}"/>
              </c:ext>
            </c:extLst>
          </c:dPt>
          <c:cat>
            <c:strRef>
              <c:f>Hoja5!$B$4:$B$5</c:f>
              <c:strCache>
                <c:ptCount val="2"/>
                <c:pt idx="0">
                  <c:v>TODOS</c:v>
                </c:pt>
                <c:pt idx="1">
                  <c:v>BAJOS RECURSOS</c:v>
                </c:pt>
              </c:strCache>
            </c:strRef>
          </c:cat>
          <c:val>
            <c:numRef>
              <c:f>Hoja5!$C$4:$C$5</c:f>
              <c:numCache>
                <c:formatCode>General</c:formatCode>
                <c:ptCount val="2"/>
                <c:pt idx="0">
                  <c:v>35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4-43B5-9978-8969F789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940800"/>
        <c:axId val="244942336"/>
        <c:axId val="0"/>
      </c:bar3DChart>
      <c:catAx>
        <c:axId val="24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942336"/>
        <c:crosses val="autoZero"/>
        <c:auto val="1"/>
        <c:lblAlgn val="ctr"/>
        <c:lblOffset val="100"/>
        <c:noMultiLvlLbl val="0"/>
      </c:catAx>
      <c:valAx>
        <c:axId val="24494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94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</a:t>
            </a:r>
            <a:r>
              <a:rPr lang="es-MX" baseline="0"/>
              <a:t> PORCENTUAL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F19-4577-A1EC-491BADF715F8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19-4577-A1EC-491BADF715F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Hoja5!$B$4:$B$5</c:f>
              <c:strCache>
                <c:ptCount val="2"/>
                <c:pt idx="0">
                  <c:v>TODOS</c:v>
                </c:pt>
                <c:pt idx="1">
                  <c:v>BAJOS RECURSOS</c:v>
                </c:pt>
              </c:strCache>
            </c:strRef>
          </c:cat>
          <c:val>
            <c:numRef>
              <c:f>Hoja5!$E$4:$E$5</c:f>
              <c:numCache>
                <c:formatCode>General</c:formatCode>
                <c:ptCount val="2"/>
                <c:pt idx="0">
                  <c:v>72.916666666666657</c:v>
                </c:pt>
                <c:pt idx="1">
                  <c:v>27.083333333333332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9-4577-A1EC-491BADF715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 PORCENTUAL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08-4AD9-8EF5-9A44818E76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E3E-4372-9B0E-CC92E4FACD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08-4AD9-8EF5-9A44818E76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08-4AD9-8EF5-9A44818E76E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Hoja1!$B$4:$B$7</c:f>
              <c:strCache>
                <c:ptCount val="4"/>
                <c:pt idx="0">
                  <c:v>GASTOS ESCOLARES</c:v>
                </c:pt>
                <c:pt idx="1">
                  <c:v>RENTA</c:v>
                </c:pt>
                <c:pt idx="2">
                  <c:v>DIVERSIÓN</c:v>
                </c:pt>
                <c:pt idx="3">
                  <c:v>OTROS</c:v>
                </c:pt>
              </c:strCache>
            </c:strRef>
          </c:cat>
          <c:val>
            <c:numRef>
              <c:f>Hoja1!$E$4:$E$7</c:f>
              <c:numCache>
                <c:formatCode>General</c:formatCode>
                <c:ptCount val="4"/>
                <c:pt idx="0">
                  <c:v>58.333333333333336</c:v>
                </c:pt>
                <c:pt idx="1">
                  <c:v>20.833333333333336</c:v>
                </c:pt>
                <c:pt idx="2">
                  <c:v>12.5</c:v>
                </c:pt>
                <c:pt idx="3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E-4372-9B0E-CC92E4FACDE8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30913396517899"/>
          <c:y val="0.40879376938678119"/>
          <c:w val="0.30253540099748222"/>
          <c:h val="0.3196045096635648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Hoja1!$B$4:$B$7</c:f>
              <c:strCache>
                <c:ptCount val="4"/>
                <c:pt idx="0">
                  <c:v>GASTOS ESCOLARES</c:v>
                </c:pt>
                <c:pt idx="1">
                  <c:v>RENTA</c:v>
                </c:pt>
                <c:pt idx="2">
                  <c:v>DIVERSIÓN</c:v>
                </c:pt>
                <c:pt idx="3">
                  <c:v>OTROS</c:v>
                </c:pt>
              </c:strCache>
            </c:strRef>
          </c:cat>
          <c:val>
            <c:numRef>
              <c:f>Hoja1!$F$4:$F$7</c:f>
              <c:numCache>
                <c:formatCode>General</c:formatCode>
                <c:ptCount val="4"/>
                <c:pt idx="0">
                  <c:v>58.333333333333336</c:v>
                </c:pt>
                <c:pt idx="1">
                  <c:v>79.166666666666671</c:v>
                </c:pt>
                <c:pt idx="2">
                  <c:v>91.666666666666671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3-4739-98E8-14110C04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58080"/>
        <c:axId val="165759616"/>
      </c:lineChart>
      <c:catAx>
        <c:axId val="16575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59616"/>
        <c:crosses val="autoZero"/>
        <c:auto val="1"/>
        <c:lblAlgn val="ctr"/>
        <c:lblOffset val="100"/>
        <c:noMultiLvlLbl val="0"/>
      </c:catAx>
      <c:valAx>
        <c:axId val="16575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758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33179886905667E-2"/>
          <c:y val="0.17690473143548519"/>
          <c:w val="0.88399393258186298"/>
          <c:h val="0.68871114891236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D62-4014-BC03-3B36A119CC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2-4014-BC03-3B36A119CC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D62-4014-BC03-3B36A119CC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62-4014-BC03-3B36A119CC7A}"/>
              </c:ext>
            </c:extLst>
          </c:dPt>
          <c:cat>
            <c:strRef>
              <c:f>Hoja2!$B$4:$B$7</c:f>
              <c:strCache>
                <c:ptCount val="4"/>
                <c:pt idx="0">
                  <c:v>FUNDAMENTAL</c:v>
                </c:pt>
                <c:pt idx="1">
                  <c:v>MEDIANAMENTE</c:v>
                </c:pt>
                <c:pt idx="2">
                  <c:v>POCO</c:v>
                </c:pt>
                <c:pt idx="3">
                  <c:v>NADA</c:v>
                </c:pt>
              </c:strCache>
            </c:strRef>
          </c:cat>
          <c:val>
            <c:numRef>
              <c:f>Hoja2!$C$4:$C$7</c:f>
              <c:numCache>
                <c:formatCode>General</c:formatCode>
                <c:ptCount val="4"/>
                <c:pt idx="0">
                  <c:v>29</c:v>
                </c:pt>
                <c:pt idx="1">
                  <c:v>15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2-4014-BC03-3B36A119C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4536448"/>
        <c:axId val="244537984"/>
      </c:barChart>
      <c:catAx>
        <c:axId val="2445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537984"/>
        <c:crosses val="autoZero"/>
        <c:auto val="1"/>
        <c:lblAlgn val="ctr"/>
        <c:lblOffset val="100"/>
        <c:noMultiLvlLbl val="0"/>
      </c:catAx>
      <c:valAx>
        <c:axId val="24453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53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FRECUENCIA</a:t>
            </a:r>
            <a:r>
              <a:rPr lang="es-MX" baseline="0"/>
              <a:t> PORCENTUAL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32-4A9D-A6EF-372D40F21A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32-4A9D-A6EF-372D40F21A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32-4A9D-A6EF-372D40F21A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32-4A9D-A6EF-372D40F21A0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Hoja2!$B$4:$B$7</c:f>
              <c:strCache>
                <c:ptCount val="4"/>
                <c:pt idx="0">
                  <c:v>FUNDAMENTAL</c:v>
                </c:pt>
                <c:pt idx="1">
                  <c:v>MEDIANAMENTE</c:v>
                </c:pt>
                <c:pt idx="2">
                  <c:v>POCO</c:v>
                </c:pt>
                <c:pt idx="3">
                  <c:v>NADA</c:v>
                </c:pt>
              </c:strCache>
            </c:strRef>
          </c:cat>
          <c:val>
            <c:numRef>
              <c:f>Hoja2!$E$4:$E$7</c:f>
              <c:numCache>
                <c:formatCode>General</c:formatCode>
                <c:ptCount val="4"/>
                <c:pt idx="0">
                  <c:v>60.416666666666664</c:v>
                </c:pt>
                <c:pt idx="1">
                  <c:v>31.25</c:v>
                </c:pt>
                <c:pt idx="2">
                  <c:v>4.1666666666666661</c:v>
                </c:pt>
                <c:pt idx="3">
                  <c:v>4.1666666666666661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1-4A28-9E98-551559CDC1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pPr>
              <a:solidFill>
                <a:schemeClr val="accent2"/>
              </a:solidFill>
            </c:spPr>
          </c:marker>
          <c:cat>
            <c:strRef>
              <c:f>Hoja2!$B$4:$B$7</c:f>
              <c:strCache>
                <c:ptCount val="4"/>
                <c:pt idx="0">
                  <c:v>FUNDAMENTAL</c:v>
                </c:pt>
                <c:pt idx="1">
                  <c:v>MEDIANAMENTE</c:v>
                </c:pt>
                <c:pt idx="2">
                  <c:v>POCO</c:v>
                </c:pt>
                <c:pt idx="3">
                  <c:v>NADA</c:v>
                </c:pt>
              </c:strCache>
            </c:strRef>
          </c:cat>
          <c:val>
            <c:numRef>
              <c:f>Hoja2!$F$4:$F$7</c:f>
              <c:numCache>
                <c:formatCode>General</c:formatCode>
                <c:ptCount val="4"/>
                <c:pt idx="0">
                  <c:v>60.416666666666664</c:v>
                </c:pt>
                <c:pt idx="1">
                  <c:v>91.666666666666657</c:v>
                </c:pt>
                <c:pt idx="2">
                  <c:v>95.833333333333329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7-4648-AF5E-E70B9A7CD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206400"/>
        <c:axId val="288846592"/>
      </c:lineChart>
      <c:catAx>
        <c:axId val="2872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8846592"/>
        <c:crosses val="autoZero"/>
        <c:auto val="1"/>
        <c:lblAlgn val="ctr"/>
        <c:lblOffset val="100"/>
        <c:noMultiLvlLbl val="0"/>
      </c:catAx>
      <c:valAx>
        <c:axId val="28884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7206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81889763779525"/>
          <c:y val="0.41647455526392535"/>
          <c:w val="0.16473665791776029"/>
          <c:h val="8.343863697963709E-2"/>
        </c:manualLayout>
      </c:layout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9F2-41BF-826F-0F19A8A8DF9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9F2-41BF-826F-0F19A8A8DF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9F2-41BF-826F-0F19A8A8DF92}"/>
              </c:ext>
            </c:extLst>
          </c:dPt>
          <c:cat>
            <c:strRef>
              <c:f>Hoja3!$B$4:$B$7</c:f>
              <c:strCache>
                <c:ptCount val="4"/>
                <c:pt idx="0">
                  <c:v>RENTA</c:v>
                </c:pt>
                <c:pt idx="1">
                  <c:v>GASTOS ESCOLARES</c:v>
                </c:pt>
                <c:pt idx="2">
                  <c:v>DIVERSIÓN</c:v>
                </c:pt>
                <c:pt idx="3">
                  <c:v>OTROS</c:v>
                </c:pt>
              </c:strCache>
            </c:strRef>
          </c:cat>
          <c:val>
            <c:numRef>
              <c:f>Hoja3!$C$4:$C$7</c:f>
              <c:numCache>
                <c:formatCode>General</c:formatCode>
                <c:ptCount val="4"/>
                <c:pt idx="0">
                  <c:v>5</c:v>
                </c:pt>
                <c:pt idx="1">
                  <c:v>24</c:v>
                </c:pt>
                <c:pt idx="2">
                  <c:v>5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2-41BF-826F-0F19A8A8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265728"/>
        <c:axId val="244267264"/>
        <c:axId val="0"/>
      </c:bar3DChart>
      <c:catAx>
        <c:axId val="2442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267264"/>
        <c:crosses val="autoZero"/>
        <c:auto val="1"/>
        <c:lblAlgn val="ctr"/>
        <c:lblOffset val="100"/>
        <c:noMultiLvlLbl val="0"/>
      </c:catAx>
      <c:valAx>
        <c:axId val="24426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26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FP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A9-4B73-A7A5-0B1331FFF4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A9-4B73-A7A5-0B1331FFF4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A9-4B73-A7A5-0B1331FFF4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A9-4B73-A7A5-0B1331FFF4D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Hoja3!$B$4:$B$7</c:f>
              <c:strCache>
                <c:ptCount val="4"/>
                <c:pt idx="0">
                  <c:v>RENTA</c:v>
                </c:pt>
                <c:pt idx="1">
                  <c:v>GASTOS ESCOLARES</c:v>
                </c:pt>
                <c:pt idx="2">
                  <c:v>DIVERSIÓN</c:v>
                </c:pt>
                <c:pt idx="3">
                  <c:v>OTROS</c:v>
                </c:pt>
              </c:strCache>
            </c:strRef>
          </c:cat>
          <c:val>
            <c:numRef>
              <c:f>Hoja3!$E$4:$E$7</c:f>
              <c:numCache>
                <c:formatCode>General</c:formatCode>
                <c:ptCount val="4"/>
                <c:pt idx="0">
                  <c:v>10.416666666666668</c:v>
                </c:pt>
                <c:pt idx="1">
                  <c:v>50</c:v>
                </c:pt>
                <c:pt idx="2">
                  <c:v>10.416666666666668</c:v>
                </c:pt>
                <c:pt idx="3">
                  <c:v>29.166666666666668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1-4C84-81A4-73EE495707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pPr>
              <a:solidFill>
                <a:schemeClr val="bg1"/>
              </a:solidFill>
            </c:spPr>
          </c:marker>
          <c:cat>
            <c:strRef>
              <c:f>Hoja3!$B$4:$B$7</c:f>
              <c:strCache>
                <c:ptCount val="4"/>
                <c:pt idx="0">
                  <c:v>RENTA</c:v>
                </c:pt>
                <c:pt idx="1">
                  <c:v>GASTOS ESCOLARES</c:v>
                </c:pt>
                <c:pt idx="2">
                  <c:v>DIVERSIÓN</c:v>
                </c:pt>
                <c:pt idx="3">
                  <c:v>OTROS</c:v>
                </c:pt>
              </c:strCache>
            </c:strRef>
          </c:cat>
          <c:val>
            <c:numRef>
              <c:f>Hoja3!$F$4:$F$7</c:f>
              <c:numCache>
                <c:formatCode>General</c:formatCode>
                <c:ptCount val="4"/>
                <c:pt idx="0">
                  <c:v>10.416666666666668</c:v>
                </c:pt>
                <c:pt idx="1">
                  <c:v>60.416666666666671</c:v>
                </c:pt>
                <c:pt idx="2">
                  <c:v>70.833333333333343</c:v>
                </c:pt>
                <c:pt idx="3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D-4782-B31B-012FB5A56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60032"/>
        <c:axId val="288861568"/>
      </c:lineChart>
      <c:catAx>
        <c:axId val="28886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8861568"/>
        <c:crosses val="autoZero"/>
        <c:auto val="1"/>
        <c:lblAlgn val="ctr"/>
        <c:lblOffset val="100"/>
        <c:noMultiLvlLbl val="0"/>
      </c:catAx>
      <c:valAx>
        <c:axId val="28886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8860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3</xdr:row>
      <xdr:rowOff>0</xdr:rowOff>
    </xdr:from>
    <xdr:to>
      <xdr:col>11</xdr:col>
      <xdr:colOff>609600</xdr:colOff>
      <xdr:row>17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1150620</xdr:colOff>
      <xdr:row>10</xdr:row>
      <xdr:rowOff>7620</xdr:rowOff>
    </xdr:from>
    <xdr:to>
      <xdr:col>6</xdr:col>
      <xdr:colOff>38100</xdr:colOff>
      <xdr:row>24</xdr:row>
      <xdr:rowOff>129540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295275</xdr:colOff>
      <xdr:row>18</xdr:row>
      <xdr:rowOff>133350</xdr:rowOff>
    </xdr:from>
    <xdr:to>
      <xdr:col>12</xdr:col>
      <xdr:colOff>295275</xdr:colOff>
      <xdr:row>33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214311</xdr:colOff>
      <xdr:row>17</xdr:row>
      <xdr:rowOff>367</xdr:rowOff>
    </xdr:from>
    <xdr:to>
      <xdr:col>12</xdr:col>
      <xdr:colOff>113567</xdr:colOff>
      <xdr:row>30</xdr:row>
      <xdr:rowOff>78764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129321</xdr:colOff>
      <xdr:row>10</xdr:row>
      <xdr:rowOff>126755</xdr:rowOff>
    </xdr:from>
    <xdr:to>
      <xdr:col>5</xdr:col>
      <xdr:colOff>705216</xdr:colOff>
      <xdr:row>28</xdr:row>
      <xdr:rowOff>18317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424961</xdr:colOff>
      <xdr:row>0</xdr:row>
      <xdr:rowOff>176213</xdr:rowOff>
    </xdr:from>
    <xdr:to>
      <xdr:col>12</xdr:col>
      <xdr:colOff>435952</xdr:colOff>
      <xdr:row>15</xdr:row>
      <xdr:rowOff>80230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415290</xdr:colOff>
      <xdr:row>1</xdr:row>
      <xdr:rowOff>74295</xdr:rowOff>
    </xdr:from>
    <xdr:to>
      <xdr:col>13</xdr:col>
      <xdr:colOff>262890</xdr:colOff>
      <xdr:row>16</xdr:row>
      <xdr:rowOff>83820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356235</xdr:colOff>
      <xdr:row>11</xdr:row>
      <xdr:rowOff>57150</xdr:rowOff>
    </xdr:from>
    <xdr:to>
      <xdr:col>5</xdr:col>
      <xdr:colOff>733425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17</xdr:row>
      <xdr:rowOff>123825</xdr:rowOff>
    </xdr:from>
    <xdr:to>
      <xdr:col>12</xdr:col>
      <xdr:colOff>333375</xdr:colOff>
      <xdr:row>32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3</xdr:row>
      <xdr:rowOff>9525</xdr:rowOff>
    </xdr:from>
    <xdr:to>
      <xdr:col>12</xdr:col>
      <xdr:colOff>504825</xdr:colOff>
      <xdr:row>18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8</xdr:row>
      <xdr:rowOff>175260</xdr:rowOff>
    </xdr:from>
    <xdr:to>
      <xdr:col>6</xdr:col>
      <xdr:colOff>304800</xdr:colOff>
      <xdr:row>26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175260</xdr:rowOff>
    </xdr:from>
    <xdr:to>
      <xdr:col>5</xdr:col>
      <xdr:colOff>312420</xdr:colOff>
      <xdr:row>23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358140</xdr:colOff>
      <xdr:row>0</xdr:row>
      <xdr:rowOff>152400</xdr:rowOff>
    </xdr:from>
    <xdr:to>
      <xdr:col>12</xdr:col>
      <xdr:colOff>514350</xdr:colOff>
      <xdr:row>19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8"/>
  <sheetViews>
    <sheetView tabSelected="1" zoomScaleNormal="100" workbookViewId="0">
      <selection activeCell="F3" sqref="F3"/>
    </sheetView>
  </sheetViews>
  <sheetFormatPr baseColWidth="10" defaultRowHeight="14.4" x14ac:dyDescent="0.3"/>
  <cols>
    <col min="2" max="2" width="24.5546875" customWidth="1"/>
  </cols>
  <sheetData>
    <row r="2" spans="2:6" x14ac:dyDescent="0.3">
      <c r="B2" s="25" t="s">
        <v>8</v>
      </c>
      <c r="C2" s="26"/>
      <c r="D2" s="26"/>
      <c r="E2" s="26"/>
      <c r="F2" s="27"/>
    </row>
    <row r="3" spans="2:6" x14ac:dyDescent="0.3">
      <c r="B3" s="9" t="s">
        <v>11</v>
      </c>
      <c r="C3" s="10" t="s">
        <v>0</v>
      </c>
      <c r="D3" s="9" t="s">
        <v>1</v>
      </c>
      <c r="E3" s="11" t="s">
        <v>2</v>
      </c>
      <c r="F3" s="13" t="s">
        <v>22</v>
      </c>
    </row>
    <row r="4" spans="2:6" x14ac:dyDescent="0.3">
      <c r="B4" s="1" t="s">
        <v>4</v>
      </c>
      <c r="C4" s="8">
        <v>28</v>
      </c>
      <c r="D4" s="8">
        <f>C4/$C$8</f>
        <v>0.58333333333333337</v>
      </c>
      <c r="E4" s="8">
        <f>D4*100</f>
        <v>58.333333333333336</v>
      </c>
      <c r="F4" s="1">
        <f>E4</f>
        <v>58.333333333333336</v>
      </c>
    </row>
    <row r="5" spans="2:6" x14ac:dyDescent="0.3">
      <c r="B5" s="1" t="s">
        <v>3</v>
      </c>
      <c r="C5" s="8">
        <v>10</v>
      </c>
      <c r="D5" s="8">
        <f t="shared" ref="D5:D7" si="0">C5/$C$8</f>
        <v>0.20833333333333334</v>
      </c>
      <c r="E5" s="8">
        <f t="shared" ref="E5:E7" si="1">D5*100</f>
        <v>20.833333333333336</v>
      </c>
      <c r="F5" s="1">
        <f>F4+E5</f>
        <v>79.166666666666671</v>
      </c>
    </row>
    <row r="6" spans="2:6" x14ac:dyDescent="0.3">
      <c r="B6" s="1" t="s">
        <v>5</v>
      </c>
      <c r="C6" s="8">
        <v>6</v>
      </c>
      <c r="D6" s="8">
        <f t="shared" si="0"/>
        <v>0.125</v>
      </c>
      <c r="E6" s="8">
        <f t="shared" si="1"/>
        <v>12.5</v>
      </c>
      <c r="F6" s="1">
        <f t="shared" ref="F6:F7" si="2">F5+E6</f>
        <v>91.666666666666671</v>
      </c>
    </row>
    <row r="7" spans="2:6" x14ac:dyDescent="0.3">
      <c r="B7" s="1" t="s">
        <v>6</v>
      </c>
      <c r="C7" s="8">
        <v>4</v>
      </c>
      <c r="D7" s="8">
        <f t="shared" si="0"/>
        <v>8.3333333333333329E-2</v>
      </c>
      <c r="E7" s="8">
        <f t="shared" si="1"/>
        <v>8.3333333333333321</v>
      </c>
      <c r="F7" s="1">
        <f t="shared" si="2"/>
        <v>100</v>
      </c>
    </row>
    <row r="8" spans="2:6" x14ac:dyDescent="0.3">
      <c r="B8" s="2" t="s">
        <v>7</v>
      </c>
      <c r="C8" s="8">
        <f>SUM(C4:C7)</f>
        <v>48</v>
      </c>
      <c r="D8" s="8">
        <f>SUM(D4:D7)</f>
        <v>1</v>
      </c>
      <c r="E8" s="8">
        <f>SUM(E4:E7)</f>
        <v>100</v>
      </c>
      <c r="F8" s="1"/>
    </row>
  </sheetData>
  <sortState xmlns:xlrd2="http://schemas.microsoft.com/office/spreadsheetml/2017/richdata2" ref="C4:C7">
    <sortCondition descending="1" ref="C4"/>
  </sortState>
  <mergeCells count="1">
    <mergeCell ref="B2:F2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6"/>
  <sheetViews>
    <sheetView topLeftCell="A9" zoomScale="104" workbookViewId="0">
      <selection activeCell="G13" sqref="G13"/>
    </sheetView>
  </sheetViews>
  <sheetFormatPr baseColWidth="10" defaultRowHeight="14.4" x14ac:dyDescent="0.3"/>
  <cols>
    <col min="2" max="2" width="20.44140625" customWidth="1"/>
  </cols>
  <sheetData>
    <row r="2" spans="2:8" x14ac:dyDescent="0.3">
      <c r="B2" s="28" t="s">
        <v>9</v>
      </c>
      <c r="C2" s="29"/>
      <c r="D2" s="29"/>
      <c r="E2" s="29"/>
      <c r="F2" s="30"/>
    </row>
    <row r="3" spans="2:8" x14ac:dyDescent="0.3">
      <c r="B3" s="4" t="s">
        <v>11</v>
      </c>
      <c r="C3" s="5" t="s">
        <v>0</v>
      </c>
      <c r="D3" s="6" t="s">
        <v>1</v>
      </c>
      <c r="E3" s="7" t="s">
        <v>2</v>
      </c>
      <c r="F3" s="13" t="s">
        <v>22</v>
      </c>
    </row>
    <row r="4" spans="2:8" x14ac:dyDescent="0.3">
      <c r="B4" s="3" t="s">
        <v>10</v>
      </c>
      <c r="C4" s="8">
        <v>29</v>
      </c>
      <c r="D4" s="1">
        <f>C4/$C$8</f>
        <v>0.60416666666666663</v>
      </c>
      <c r="E4" s="1">
        <f>D4*100</f>
        <v>60.416666666666664</v>
      </c>
      <c r="F4" s="1">
        <f>E4</f>
        <v>60.416666666666664</v>
      </c>
    </row>
    <row r="5" spans="2:8" x14ac:dyDescent="0.3">
      <c r="B5" s="3" t="s">
        <v>12</v>
      </c>
      <c r="C5" s="8">
        <v>15</v>
      </c>
      <c r="D5" s="1">
        <f t="shared" ref="D5:D8" si="0">C5/$C$8</f>
        <v>0.3125</v>
      </c>
      <c r="E5" s="1">
        <f t="shared" ref="E5:E7" si="1">D5*100</f>
        <v>31.25</v>
      </c>
      <c r="F5" s="1">
        <f>F4+E5</f>
        <v>91.666666666666657</v>
      </c>
      <c r="G5" s="22"/>
    </row>
    <row r="6" spans="2:8" x14ac:dyDescent="0.3">
      <c r="B6" s="3" t="s">
        <v>13</v>
      </c>
      <c r="C6" s="8">
        <v>2</v>
      </c>
      <c r="D6" s="1">
        <f t="shared" si="0"/>
        <v>4.1666666666666664E-2</v>
      </c>
      <c r="E6" s="1">
        <f t="shared" si="1"/>
        <v>4.1666666666666661</v>
      </c>
      <c r="F6" s="1">
        <f t="shared" ref="F6:F7" si="2">F5+E6</f>
        <v>95.833333333333329</v>
      </c>
    </row>
    <row r="7" spans="2:8" x14ac:dyDescent="0.3">
      <c r="B7" s="3" t="s">
        <v>14</v>
      </c>
      <c r="C7" s="8">
        <v>2</v>
      </c>
      <c r="D7" s="1">
        <f t="shared" si="0"/>
        <v>4.1666666666666664E-2</v>
      </c>
      <c r="E7" s="1">
        <f t="shared" si="1"/>
        <v>4.1666666666666661</v>
      </c>
      <c r="F7" s="1">
        <f t="shared" si="2"/>
        <v>100</v>
      </c>
    </row>
    <row r="8" spans="2:8" x14ac:dyDescent="0.3">
      <c r="B8" s="15" t="s">
        <v>7</v>
      </c>
      <c r="C8" s="1">
        <f>SUM(C4:C7)</f>
        <v>48</v>
      </c>
      <c r="D8" s="1">
        <f t="shared" si="0"/>
        <v>1</v>
      </c>
      <c r="E8" s="1">
        <f>D8*100</f>
        <v>100</v>
      </c>
      <c r="F8" s="1"/>
    </row>
    <row r="10" spans="2:8" x14ac:dyDescent="0.3">
      <c r="H10" s="21"/>
    </row>
    <row r="16" spans="2:8" x14ac:dyDescent="0.3">
      <c r="F16" s="21"/>
    </row>
  </sheetData>
  <mergeCells count="1">
    <mergeCell ref="B2:F2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8"/>
  <sheetViews>
    <sheetView workbookViewId="0">
      <selection activeCell="P21" sqref="P21"/>
    </sheetView>
  </sheetViews>
  <sheetFormatPr baseColWidth="10" defaultRowHeight="14.4" x14ac:dyDescent="0.3"/>
  <cols>
    <col min="2" max="2" width="20.33203125" customWidth="1"/>
  </cols>
  <sheetData>
    <row r="2" spans="2:6" x14ac:dyDescent="0.3">
      <c r="B2" s="31" t="s">
        <v>15</v>
      </c>
      <c r="C2" s="32"/>
      <c r="D2" s="32"/>
      <c r="E2" s="32"/>
      <c r="F2" s="33"/>
    </row>
    <row r="3" spans="2:6" x14ac:dyDescent="0.3">
      <c r="B3" s="23" t="s">
        <v>11</v>
      </c>
      <c r="C3" s="24" t="s">
        <v>0</v>
      </c>
      <c r="D3" s="23" t="s">
        <v>1</v>
      </c>
      <c r="E3" s="24" t="s">
        <v>2</v>
      </c>
      <c r="F3" s="12" t="s">
        <v>22</v>
      </c>
    </row>
    <row r="4" spans="2:6" x14ac:dyDescent="0.3">
      <c r="B4" s="1" t="s">
        <v>3</v>
      </c>
      <c r="C4" s="8">
        <v>5</v>
      </c>
      <c r="D4" s="8">
        <f>C4/$C$8</f>
        <v>0.10416666666666667</v>
      </c>
      <c r="E4" s="8">
        <f>D4*100</f>
        <v>10.416666666666668</v>
      </c>
      <c r="F4" s="1">
        <f>E4</f>
        <v>10.416666666666668</v>
      </c>
    </row>
    <row r="5" spans="2:6" x14ac:dyDescent="0.3">
      <c r="B5" s="1" t="s">
        <v>4</v>
      </c>
      <c r="C5" s="8">
        <v>24</v>
      </c>
      <c r="D5" s="8">
        <f t="shared" ref="D5:D8" si="0">C5/$C$8</f>
        <v>0.5</v>
      </c>
      <c r="E5" s="8">
        <f t="shared" ref="E5:E8" si="1">D5*100</f>
        <v>50</v>
      </c>
      <c r="F5" s="1">
        <f>F4+E5</f>
        <v>60.416666666666671</v>
      </c>
    </row>
    <row r="6" spans="2:6" x14ac:dyDescent="0.3">
      <c r="B6" s="1" t="s">
        <v>5</v>
      </c>
      <c r="C6" s="8">
        <v>5</v>
      </c>
      <c r="D6" s="8">
        <f t="shared" si="0"/>
        <v>0.10416666666666667</v>
      </c>
      <c r="E6" s="8">
        <f t="shared" si="1"/>
        <v>10.416666666666668</v>
      </c>
      <c r="F6" s="1">
        <f t="shared" ref="F6:F7" si="2">F5+E6</f>
        <v>70.833333333333343</v>
      </c>
    </row>
    <row r="7" spans="2:6" x14ac:dyDescent="0.3">
      <c r="B7" s="1" t="s">
        <v>6</v>
      </c>
      <c r="C7" s="8">
        <v>14</v>
      </c>
      <c r="D7" s="8">
        <f t="shared" si="0"/>
        <v>0.29166666666666669</v>
      </c>
      <c r="E7" s="8">
        <f t="shared" si="1"/>
        <v>29.166666666666668</v>
      </c>
      <c r="F7" s="1">
        <f t="shared" si="2"/>
        <v>100.00000000000001</v>
      </c>
    </row>
    <row r="8" spans="2:6" x14ac:dyDescent="0.3">
      <c r="B8" s="14" t="s">
        <v>7</v>
      </c>
      <c r="C8" s="8">
        <f>SUM(C4:C7)</f>
        <v>48</v>
      </c>
      <c r="D8" s="8">
        <f t="shared" si="0"/>
        <v>1</v>
      </c>
      <c r="E8" s="8">
        <f t="shared" si="1"/>
        <v>100</v>
      </c>
      <c r="F8" s="1"/>
    </row>
  </sheetData>
  <mergeCells count="1">
    <mergeCell ref="B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7"/>
  <sheetViews>
    <sheetView workbookViewId="0">
      <selection activeCell="O24" sqref="O24"/>
    </sheetView>
  </sheetViews>
  <sheetFormatPr baseColWidth="10" defaultRowHeight="14.4" x14ac:dyDescent="0.3"/>
  <cols>
    <col min="2" max="2" width="19" customWidth="1"/>
  </cols>
  <sheetData>
    <row r="2" spans="2:5" x14ac:dyDescent="0.3">
      <c r="B2" s="34" t="s">
        <v>16</v>
      </c>
      <c r="C2" s="34"/>
      <c r="D2" s="34"/>
      <c r="E2" s="34"/>
    </row>
    <row r="3" spans="2:5" x14ac:dyDescent="0.3">
      <c r="B3" s="13" t="s">
        <v>11</v>
      </c>
      <c r="C3" s="16" t="s">
        <v>0</v>
      </c>
      <c r="D3" s="13" t="s">
        <v>1</v>
      </c>
      <c r="E3" s="16" t="s">
        <v>2</v>
      </c>
    </row>
    <row r="4" spans="2:5" x14ac:dyDescent="0.3">
      <c r="B4" s="1" t="s">
        <v>17</v>
      </c>
      <c r="C4" s="8">
        <v>40</v>
      </c>
      <c r="D4" s="8">
        <f>C4/$C$7</f>
        <v>0.83333333333333337</v>
      </c>
      <c r="E4" s="8">
        <f>D4*100</f>
        <v>83.333333333333343</v>
      </c>
    </row>
    <row r="5" spans="2:5" x14ac:dyDescent="0.3">
      <c r="B5" s="1" t="s">
        <v>13</v>
      </c>
      <c r="C5" s="8">
        <v>7</v>
      </c>
      <c r="D5" s="8">
        <f t="shared" ref="D5:D7" si="0">C5/$C$7</f>
        <v>0.14583333333333334</v>
      </c>
      <c r="E5" s="8">
        <f t="shared" ref="E5:E7" si="1">D5*100</f>
        <v>14.583333333333334</v>
      </c>
    </row>
    <row r="6" spans="2:5" x14ac:dyDescent="0.3">
      <c r="B6" s="1" t="s">
        <v>18</v>
      </c>
      <c r="C6" s="8">
        <v>1</v>
      </c>
      <c r="D6" s="8">
        <f t="shared" si="0"/>
        <v>2.0833333333333332E-2</v>
      </c>
      <c r="E6" s="8">
        <f t="shared" si="1"/>
        <v>2.083333333333333</v>
      </c>
    </row>
    <row r="7" spans="2:5" x14ac:dyDescent="0.3">
      <c r="B7" s="17" t="s">
        <v>7</v>
      </c>
      <c r="C7" s="8">
        <f>SUM(C4:C6)</f>
        <v>48</v>
      </c>
      <c r="D7" s="8">
        <f t="shared" si="0"/>
        <v>1</v>
      </c>
      <c r="E7" s="8">
        <f t="shared" si="1"/>
        <v>100</v>
      </c>
    </row>
  </sheetData>
  <mergeCells count="1">
    <mergeCell ref="B2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6"/>
  <sheetViews>
    <sheetView zoomScaleNormal="100" workbookViewId="0">
      <selection activeCell="N27" sqref="N27"/>
    </sheetView>
  </sheetViews>
  <sheetFormatPr baseColWidth="10" defaultRowHeight="14.4" x14ac:dyDescent="0.3"/>
  <cols>
    <col min="2" max="2" width="18.6640625" customWidth="1"/>
  </cols>
  <sheetData>
    <row r="2" spans="2:5" x14ac:dyDescent="0.3">
      <c r="B2" s="35" t="s">
        <v>19</v>
      </c>
      <c r="C2" s="36"/>
      <c r="D2" s="36"/>
      <c r="E2" s="37"/>
    </row>
    <row r="3" spans="2:5" x14ac:dyDescent="0.3">
      <c r="B3" s="18" t="s">
        <v>11</v>
      </c>
      <c r="C3" s="19" t="s">
        <v>0</v>
      </c>
      <c r="D3" s="18" t="s">
        <v>1</v>
      </c>
      <c r="E3" s="19" t="s">
        <v>2</v>
      </c>
    </row>
    <row r="4" spans="2:5" x14ac:dyDescent="0.3">
      <c r="B4" s="1" t="s">
        <v>20</v>
      </c>
      <c r="C4" s="1">
        <v>35</v>
      </c>
      <c r="D4" s="1">
        <f>C4/$C$6</f>
        <v>0.72916666666666663</v>
      </c>
      <c r="E4" s="1">
        <f>D4*100</f>
        <v>72.916666666666657</v>
      </c>
    </row>
    <row r="5" spans="2:5" x14ac:dyDescent="0.3">
      <c r="B5" s="1" t="s">
        <v>21</v>
      </c>
      <c r="C5" s="1">
        <v>13</v>
      </c>
      <c r="D5" s="1">
        <f t="shared" ref="D5:D6" si="0">C5/$C$6</f>
        <v>0.27083333333333331</v>
      </c>
      <c r="E5" s="1">
        <f t="shared" ref="E5:E6" si="1">D5*100</f>
        <v>27.083333333333332</v>
      </c>
    </row>
    <row r="6" spans="2:5" x14ac:dyDescent="0.3">
      <c r="B6" s="20" t="s">
        <v>7</v>
      </c>
      <c r="C6" s="1">
        <f>SUM(C4:C5)</f>
        <v>48</v>
      </c>
      <c r="D6" s="1">
        <f t="shared" si="0"/>
        <v>1</v>
      </c>
      <c r="E6" s="1">
        <f t="shared" si="1"/>
        <v>100</v>
      </c>
    </row>
  </sheetData>
  <mergeCells count="1">
    <mergeCell ref="B2:E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udsyajalon2018</dc:creator>
  <cp:lastModifiedBy>HUAWEI</cp:lastModifiedBy>
  <dcterms:created xsi:type="dcterms:W3CDTF">2022-05-28T14:48:30Z</dcterms:created>
  <dcterms:modified xsi:type="dcterms:W3CDTF">2022-06-12T15:19:41Z</dcterms:modified>
</cp:coreProperties>
</file>