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riana dominguez\OneDrive\Documentos\"/>
    </mc:Choice>
  </mc:AlternateContent>
  <bookViews>
    <workbookView xWindow="0" yWindow="0" windowWidth="20490" windowHeight="75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0" i="1"/>
  <c r="F29" i="1"/>
  <c r="F28" i="1"/>
  <c r="F20" i="1"/>
  <c r="F19" i="1"/>
  <c r="F18" i="1"/>
  <c r="F17" i="1"/>
  <c r="F9" i="1"/>
  <c r="F8" i="1"/>
  <c r="F7" i="1"/>
  <c r="F6" i="1"/>
  <c r="E6" i="1"/>
  <c r="E51" i="1" l="1"/>
  <c r="E50" i="1"/>
  <c r="E49" i="1"/>
  <c r="D51" i="1"/>
  <c r="D50" i="1"/>
  <c r="D49" i="1"/>
  <c r="E42" i="1"/>
  <c r="E40" i="1"/>
  <c r="E41" i="1"/>
  <c r="E39" i="1"/>
  <c r="D42" i="1"/>
  <c r="D41" i="1"/>
  <c r="D40" i="1"/>
  <c r="D39" i="1"/>
  <c r="E18" i="1"/>
  <c r="E19" i="1"/>
  <c r="E20" i="1"/>
  <c r="E21" i="1"/>
  <c r="E17" i="1"/>
  <c r="D21" i="1"/>
  <c r="D20" i="1"/>
  <c r="D19" i="1"/>
  <c r="D18" i="1"/>
  <c r="D17" i="1"/>
  <c r="C51" i="1"/>
  <c r="C42" i="1"/>
  <c r="C32" i="1"/>
  <c r="D31" i="1" s="1"/>
  <c r="E31" i="1" s="1"/>
  <c r="C21" i="1"/>
  <c r="C10" i="1"/>
  <c r="D9" i="1" s="1"/>
  <c r="E9" i="1" s="1"/>
  <c r="D28" i="1" l="1"/>
  <c r="D29" i="1"/>
  <c r="E29" i="1" s="1"/>
  <c r="E28" i="1"/>
  <c r="D30" i="1"/>
  <c r="E30" i="1" s="1"/>
  <c r="D7" i="1"/>
  <c r="E7" i="1" s="1"/>
  <c r="D6" i="1"/>
  <c r="D8" i="1"/>
  <c r="E8" i="1" s="1"/>
  <c r="E32" i="1" l="1"/>
  <c r="D32" i="1"/>
  <c r="D10" i="1"/>
  <c r="E10" i="1"/>
</calcChain>
</file>

<file path=xl/sharedStrings.xml><?xml version="1.0" encoding="utf-8"?>
<sst xmlns="http://schemas.openxmlformats.org/spreadsheetml/2006/main" count="51" uniqueCount="26">
  <si>
    <t>FI</t>
  </si>
  <si>
    <t>FR</t>
  </si>
  <si>
    <t>FP</t>
  </si>
  <si>
    <t>CLASE</t>
  </si>
  <si>
    <t>RENTA</t>
  </si>
  <si>
    <t>GASTOS ESCOLARES</t>
  </si>
  <si>
    <t>DIVERCION</t>
  </si>
  <si>
    <t>OTROS</t>
  </si>
  <si>
    <t xml:space="preserve">TOTAL </t>
  </si>
  <si>
    <t>P.3 ¿QUE TAN IMPORTANTE ES LA BECA PARA SOLVENTAR TUS ESTUDIOS ?</t>
  </si>
  <si>
    <t xml:space="preserve">   P.2 ¿ EN QUE OCUPASTE EL PRIMER PAGO DE TU BECA QUE RECIBISTE?</t>
  </si>
  <si>
    <t>FUNDAMENTAL</t>
  </si>
  <si>
    <t xml:space="preserve">MEDIANAMENTE </t>
  </si>
  <si>
    <t>POCO</t>
  </si>
  <si>
    <t>TOTAL</t>
  </si>
  <si>
    <t>NADA</t>
  </si>
  <si>
    <t xml:space="preserve">                  P.4 ¿EN QUE OCUPASTE EL ULTIMO PAGO DE TU BECA?</t>
  </si>
  <si>
    <t xml:space="preserve">GASTOS ESCOLARES </t>
  </si>
  <si>
    <t xml:space="preserve">DIVERSION </t>
  </si>
  <si>
    <t>P.5 ¿COMO CONSIDERAS LA CANTIDAD MONETARIA QUE RECIBES DE BECA?</t>
  </si>
  <si>
    <t xml:space="preserve">SUFICIENTE </t>
  </si>
  <si>
    <t xml:space="preserve">                                 P.6 ¿ CONSIDERAS QUE LA BECA SEA PARA TODOS?</t>
  </si>
  <si>
    <t>TODOS</t>
  </si>
  <si>
    <t>BAJO</t>
  </si>
  <si>
    <t>FPA</t>
  </si>
  <si>
    <t>Dariana  Lisseth Dominguez Gomez (contaduria publica)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</si>
</sst>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 applyAlignment="1"/>
    <xf numFmtId="0" fontId="0" fillId="0" borderId="4" xfId="0" applyBorder="1" applyAlignment="1"/>
    <xf numFmtId="0" fontId="0" fillId="0" borderId="0" xfId="0" applyAlignment="1">
      <alignment horizontal="left"/>
    </xf>
    <xf numFmtId="0" fontId="0" fillId="0" borderId="5" xfId="0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3" borderId="1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0" fillId="10" borderId="1" xfId="0" applyFill="1" applyBorder="1"/>
    <xf numFmtId="0" fontId="0" fillId="10" borderId="1" xfId="0" applyFill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0" fillId="12" borderId="1" xfId="0" applyFill="1" applyBorder="1" applyAlignment="1">
      <alignment horizontal="left" vertical="top"/>
    </xf>
    <xf numFmtId="0" fontId="0" fillId="12" borderId="1" xfId="0" applyFill="1" applyBorder="1" applyAlignment="1">
      <alignment horizont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/>
    <xf numFmtId="0" fontId="0" fillId="13" borderId="1" xfId="0" applyFill="1" applyBorder="1" applyAlignment="1">
      <alignment horizontal="center"/>
    </xf>
    <xf numFmtId="0" fontId="0" fillId="14" borderId="1" xfId="0" applyFill="1" applyBorder="1"/>
    <xf numFmtId="0" fontId="0" fillId="14" borderId="1" xfId="0" applyFill="1" applyBorder="1" applyAlignment="1">
      <alignment horizontal="center"/>
    </xf>
    <xf numFmtId="0" fontId="0" fillId="15" borderId="1" xfId="0" applyFill="1" applyBorder="1"/>
    <xf numFmtId="0" fontId="0" fillId="15" borderId="1" xfId="0" applyFill="1" applyBorder="1" applyAlignment="1">
      <alignment horizontal="center"/>
    </xf>
    <xf numFmtId="0" fontId="0" fillId="16" borderId="1" xfId="0" applyFill="1" applyBorder="1"/>
    <xf numFmtId="0" fontId="0" fillId="16" borderId="1" xfId="0" applyFill="1" applyBorder="1" applyAlignment="1">
      <alignment horizontal="center"/>
    </xf>
    <xf numFmtId="0" fontId="0" fillId="0" borderId="1" xfId="0" applyBorder="1"/>
    <xf numFmtId="0" fontId="2" fillId="0" borderId="4" xfId="0" applyFont="1" applyBorder="1" applyAlignment="1"/>
    <xf numFmtId="0" fontId="0" fillId="12" borderId="1" xfId="0" applyFill="1" applyBorder="1" applyAlignment="1">
      <alignment horizontal="left" vertical="center"/>
    </xf>
    <xf numFmtId="0" fontId="0" fillId="0" borderId="6" xfId="0" applyBorder="1"/>
    <xf numFmtId="0" fontId="0" fillId="8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pregunta</a:t>
            </a:r>
            <a:r>
              <a:rPr lang="es-MX" baseline="0"/>
              <a:t>: 2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B3-4038-9F92-35980CA6685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4B3-4038-9F92-35980CA6685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4B3-4038-9F92-35980CA6685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4B3-4038-9F92-35980CA6685F}"/>
              </c:ext>
            </c:extLst>
          </c:dPt>
          <c:cat>
            <c:strRef>
              <c:f>Hoja1!$B$6:$B$9</c:f>
              <c:strCache>
                <c:ptCount val="4"/>
                <c:pt idx="0">
                  <c:v>GASTOS ESCOLARES</c:v>
                </c:pt>
                <c:pt idx="1">
                  <c:v>RENTA</c:v>
                </c:pt>
                <c:pt idx="2">
                  <c:v>DIVERCION</c:v>
                </c:pt>
                <c:pt idx="3">
                  <c:v>OTROS</c:v>
                </c:pt>
              </c:strCache>
            </c:strRef>
          </c:cat>
          <c:val>
            <c:numRef>
              <c:f>Hoja1!$C$6:$C$9</c:f>
              <c:numCache>
                <c:formatCode>General</c:formatCode>
                <c:ptCount val="4"/>
                <c:pt idx="0">
                  <c:v>28</c:v>
                </c:pt>
                <c:pt idx="1">
                  <c:v>10</c:v>
                </c:pt>
                <c:pt idx="2">
                  <c:v>6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3-4038-9F92-35980CA66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3938816"/>
        <c:axId val="433939144"/>
      </c:barChart>
      <c:catAx>
        <c:axId val="43393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3939144"/>
        <c:crosses val="autoZero"/>
        <c:auto val="1"/>
        <c:lblAlgn val="ctr"/>
        <c:lblOffset val="100"/>
        <c:noMultiLvlLbl val="0"/>
      </c:catAx>
      <c:valAx>
        <c:axId val="43393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393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0"/>
              <a:t>pregunta:</a:t>
            </a:r>
            <a:r>
              <a:rPr lang="es-MX" sz="1400" b="0" baseline="0"/>
              <a:t> 6</a:t>
            </a:r>
            <a:endParaRPr lang="es-MX" sz="1400" b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</c:spPr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9AD-4ABE-A6BA-C25AB943CE8A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6A6-49B0-B688-AF2B2F9A69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Hoja1!$B$49:$B$50</c:f>
              <c:strCache>
                <c:ptCount val="2"/>
                <c:pt idx="0">
                  <c:v>TODOS</c:v>
                </c:pt>
                <c:pt idx="1">
                  <c:v>BAJO</c:v>
                </c:pt>
              </c:strCache>
            </c:strRef>
          </c:cat>
          <c:val>
            <c:numRef>
              <c:f>Hoja1!$E$49:$E$50</c:f>
              <c:numCache>
                <c:formatCode>General</c:formatCode>
                <c:ptCount val="2"/>
                <c:pt idx="0">
                  <c:v>72.916666666666657</c:v>
                </c:pt>
                <c:pt idx="1">
                  <c:v>27.083333333333332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6-49B0-B688-AF2B2F9A69A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0"/>
              <a:t>Pregunta</a:t>
            </a:r>
            <a:r>
              <a:rPr lang="es-MX" b="0" baseline="0"/>
              <a:t> 2</a:t>
            </a:r>
            <a:endParaRPr lang="es-MX" b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Hoja1!$B$6:$B$9</c:f>
              <c:strCache>
                <c:ptCount val="4"/>
                <c:pt idx="0">
                  <c:v>GASTOS ESCOLARES</c:v>
                </c:pt>
                <c:pt idx="1">
                  <c:v>RENTA</c:v>
                </c:pt>
                <c:pt idx="2">
                  <c:v>DIVERCION</c:v>
                </c:pt>
                <c:pt idx="3">
                  <c:v>OTROS</c:v>
                </c:pt>
              </c:strCache>
            </c:strRef>
          </c:cat>
          <c:val>
            <c:numRef>
              <c:f>Hoja1!$F$6:$F$9</c:f>
              <c:numCache>
                <c:formatCode>General</c:formatCode>
                <c:ptCount val="4"/>
                <c:pt idx="0">
                  <c:v>58.333333333333336</c:v>
                </c:pt>
                <c:pt idx="1">
                  <c:v>79.166666666666671</c:v>
                </c:pt>
                <c:pt idx="2">
                  <c:v>91.666666666666671</c:v>
                </c:pt>
                <c:pt idx="3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7C-4A39-A5A2-8B8FE8DD4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948296"/>
        <c:axId val="390941080"/>
      </c:lineChart>
      <c:catAx>
        <c:axId val="390948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941080"/>
        <c:crosses val="autoZero"/>
        <c:auto val="1"/>
        <c:lblAlgn val="ctr"/>
        <c:lblOffset val="100"/>
        <c:noMultiLvlLbl val="0"/>
      </c:catAx>
      <c:valAx>
        <c:axId val="390941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94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0"/>
              <a:t>pregunta</a:t>
            </a:r>
            <a:r>
              <a:rPr lang="es-MX" b="0" baseline="0"/>
              <a:t> 3</a:t>
            </a:r>
            <a:endParaRPr lang="es-MX" b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>
                  <a:lumMod val="75000"/>
                </a:schemeClr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Hoja1!$B$17:$B$20</c:f>
              <c:strCache>
                <c:ptCount val="4"/>
                <c:pt idx="0">
                  <c:v>FUNDAMENTAL</c:v>
                </c:pt>
                <c:pt idx="1">
                  <c:v>MEDIANAMENTE </c:v>
                </c:pt>
                <c:pt idx="2">
                  <c:v>POCO</c:v>
                </c:pt>
                <c:pt idx="3">
                  <c:v>NADA</c:v>
                </c:pt>
              </c:strCache>
            </c:strRef>
          </c:cat>
          <c:val>
            <c:numRef>
              <c:f>Hoja1!$F$17:$F$20</c:f>
              <c:numCache>
                <c:formatCode>General</c:formatCode>
                <c:ptCount val="4"/>
                <c:pt idx="0">
                  <c:v>60.416666666666664</c:v>
                </c:pt>
                <c:pt idx="1">
                  <c:v>91.666666666666657</c:v>
                </c:pt>
                <c:pt idx="2">
                  <c:v>95.833333333333329</c:v>
                </c:pt>
                <c:pt idx="3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34-4D11-BB99-CC8B9709A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590224"/>
        <c:axId val="450592192"/>
      </c:lineChart>
      <c:catAx>
        <c:axId val="450590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0592192"/>
        <c:crosses val="autoZero"/>
        <c:auto val="1"/>
        <c:lblAlgn val="ctr"/>
        <c:lblOffset val="100"/>
        <c:noMultiLvlLbl val="0"/>
      </c:catAx>
      <c:valAx>
        <c:axId val="450592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0590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0"/>
              <a:t>pregunta</a:t>
            </a:r>
            <a:r>
              <a:rPr lang="es-MX" b="0" baseline="0"/>
              <a:t> 4</a:t>
            </a:r>
            <a:endParaRPr lang="es-MX" b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Hoja1!$B$28:$B$31</c:f>
              <c:strCache>
                <c:ptCount val="4"/>
                <c:pt idx="0">
                  <c:v>RENTA</c:v>
                </c:pt>
                <c:pt idx="1">
                  <c:v>GASTOS ESCOLARES </c:v>
                </c:pt>
                <c:pt idx="2">
                  <c:v>DIVERSION </c:v>
                </c:pt>
                <c:pt idx="3">
                  <c:v>OTROS</c:v>
                </c:pt>
              </c:strCache>
            </c:strRef>
          </c:cat>
          <c:val>
            <c:numRef>
              <c:f>Hoja1!$F$28:$F$31</c:f>
              <c:numCache>
                <c:formatCode>General</c:formatCode>
                <c:ptCount val="4"/>
                <c:pt idx="0">
                  <c:v>50</c:v>
                </c:pt>
                <c:pt idx="1">
                  <c:v>79.166666666666671</c:v>
                </c:pt>
                <c:pt idx="2">
                  <c:v>89.583333333333343</c:v>
                </c:pt>
                <c:pt idx="3">
                  <c:v>100.00000000000001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A0-4E8E-9130-FDA216FBC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376880"/>
        <c:axId val="448377536"/>
      </c:lineChart>
      <c:catAx>
        <c:axId val="448376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8377536"/>
        <c:crosses val="autoZero"/>
        <c:auto val="1"/>
        <c:lblAlgn val="ctr"/>
        <c:lblOffset val="100"/>
        <c:noMultiLvlLbl val="0"/>
      </c:catAx>
      <c:valAx>
        <c:axId val="448377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8376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0"/>
              <a:t>pregunta:</a:t>
            </a:r>
            <a:r>
              <a:rPr lang="es-MX" sz="1400" b="0" baseline="0"/>
              <a:t> 2</a:t>
            </a:r>
            <a:endParaRPr lang="es-MX" sz="1400" b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explosion val="2"/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6E5-4421-AA78-E0BACF4FA2EF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2E1-4692-A9CF-C0DA0F519CC4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6E5-4421-AA78-E0BACF4FA2EF}"/>
              </c:ext>
            </c:extLst>
          </c:dPt>
          <c:dPt>
            <c:idx val="3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6E5-4421-AA78-E0BACF4FA2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Hoja1!$B$6:$B$9</c:f>
              <c:strCache>
                <c:ptCount val="4"/>
                <c:pt idx="0">
                  <c:v>GASTOS ESCOLARES</c:v>
                </c:pt>
                <c:pt idx="1">
                  <c:v>RENTA</c:v>
                </c:pt>
                <c:pt idx="2">
                  <c:v>DIVERCION</c:v>
                </c:pt>
                <c:pt idx="3">
                  <c:v>OTROS</c:v>
                </c:pt>
              </c:strCache>
            </c:strRef>
          </c:cat>
          <c:val>
            <c:numRef>
              <c:f>Hoja1!$E$6:$E$9</c:f>
              <c:numCache>
                <c:formatCode>General</c:formatCode>
                <c:ptCount val="4"/>
                <c:pt idx="0">
                  <c:v>58.333333333333336</c:v>
                </c:pt>
                <c:pt idx="1">
                  <c:v>20.833333333333336</c:v>
                </c:pt>
                <c:pt idx="2">
                  <c:v>12.5</c:v>
                </c:pt>
                <c:pt idx="3">
                  <c:v>8.3333333333333321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1-4692-A9CF-C0DA0F519CC4}"/>
            </c:ext>
          </c:extLst>
        </c:ser>
        <c:ser>
          <c:idx val="1"/>
          <c:order val="1"/>
          <c:tx>
            <c:strRef>
              <c:f>Hoja1!$E$5</c:f>
              <c:strCache>
                <c:ptCount val="1"/>
                <c:pt idx="0">
                  <c:v>FP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6E5-4421-AA78-E0BACF4FA2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6E5-4421-AA78-E0BACF4FA2E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6E5-4421-AA78-E0BACF4FA2E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6E5-4421-AA78-E0BACF4FA2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Hoja1!$B$6:$B$9</c:f>
              <c:strCache>
                <c:ptCount val="4"/>
                <c:pt idx="0">
                  <c:v>GASTOS ESCOLARES</c:v>
                </c:pt>
                <c:pt idx="1">
                  <c:v>RENTA</c:v>
                </c:pt>
                <c:pt idx="2">
                  <c:v>DIVERCION</c:v>
                </c:pt>
                <c:pt idx="3">
                  <c:v>OTROS</c:v>
                </c:pt>
              </c:strCache>
            </c:strRef>
          </c:cat>
          <c:val>
            <c:numRef>
              <c:f>Hoja1!$E$6:$E$9</c:f>
              <c:numCache>
                <c:formatCode>General</c:formatCode>
                <c:ptCount val="4"/>
                <c:pt idx="0">
                  <c:v>58.333333333333336</c:v>
                </c:pt>
                <c:pt idx="1">
                  <c:v>20.833333333333336</c:v>
                </c:pt>
                <c:pt idx="2">
                  <c:v>12.5</c:v>
                </c:pt>
                <c:pt idx="3">
                  <c:v>8.3333333333333321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E1-4692-A9CF-C0DA0F519CC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836477513007999E-2"/>
          <c:y val="0.83262111914324577"/>
          <c:w val="0.82215871841230237"/>
          <c:h val="0.12347645026378908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pregunta:</a:t>
            </a:r>
            <a:r>
              <a:rPr lang="es-MX" baseline="0"/>
              <a:t> 3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975-434D-9614-C5C48754AA4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975-434D-9614-C5C48754AA4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975-434D-9614-C5C48754AA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975-434D-9614-C5C48754AA4F}"/>
              </c:ext>
            </c:extLst>
          </c:dPt>
          <c:cat>
            <c:strRef>
              <c:f>Hoja1!$B$17:$B$20</c:f>
              <c:strCache>
                <c:ptCount val="4"/>
                <c:pt idx="0">
                  <c:v>FUNDAMENTAL</c:v>
                </c:pt>
                <c:pt idx="1">
                  <c:v>MEDIANAMENTE </c:v>
                </c:pt>
                <c:pt idx="2">
                  <c:v>POCO</c:v>
                </c:pt>
                <c:pt idx="3">
                  <c:v>NADA</c:v>
                </c:pt>
              </c:strCache>
            </c:strRef>
          </c:cat>
          <c:val>
            <c:numRef>
              <c:f>Hoja1!$C$17:$C$20</c:f>
              <c:numCache>
                <c:formatCode>General</c:formatCode>
                <c:ptCount val="4"/>
                <c:pt idx="0">
                  <c:v>29</c:v>
                </c:pt>
                <c:pt idx="1">
                  <c:v>15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5-434D-9614-C5C48754A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3614440"/>
        <c:axId val="383615096"/>
      </c:barChart>
      <c:catAx>
        <c:axId val="383614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615096"/>
        <c:crosses val="autoZero"/>
        <c:auto val="1"/>
        <c:lblAlgn val="ctr"/>
        <c:lblOffset val="100"/>
        <c:noMultiLvlLbl val="0"/>
      </c:catAx>
      <c:valAx>
        <c:axId val="383615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61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0"/>
              <a:t>pregunta:</a:t>
            </a:r>
            <a:r>
              <a:rPr lang="es-MX" sz="1400" b="0" baseline="0"/>
              <a:t> 3</a:t>
            </a:r>
            <a:endParaRPr lang="es-MX" sz="1400" b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309-4358-B647-912498D241C5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309-4358-B647-912498D241C5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309-4358-B647-912498D241C5}"/>
              </c:ext>
            </c:extLst>
          </c:dPt>
          <c:dPt>
            <c:idx val="3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309-4358-B647-912498D241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Hoja1!$B$17:$B$20</c:f>
              <c:strCache>
                <c:ptCount val="4"/>
                <c:pt idx="0">
                  <c:v>FUNDAMENTAL</c:v>
                </c:pt>
                <c:pt idx="1">
                  <c:v>MEDIANAMENTE </c:v>
                </c:pt>
                <c:pt idx="2">
                  <c:v>POCO</c:v>
                </c:pt>
                <c:pt idx="3">
                  <c:v>NADA</c:v>
                </c:pt>
              </c:strCache>
            </c:strRef>
          </c:cat>
          <c:val>
            <c:numRef>
              <c:f>Hoja1!$E$17:$E$20</c:f>
              <c:numCache>
                <c:formatCode>General</c:formatCode>
                <c:ptCount val="4"/>
                <c:pt idx="0">
                  <c:v>60.416666666666664</c:v>
                </c:pt>
                <c:pt idx="1">
                  <c:v>31.25</c:v>
                </c:pt>
                <c:pt idx="2">
                  <c:v>4.1666666666666661</c:v>
                </c:pt>
                <c:pt idx="3">
                  <c:v>4.1666666666666661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09-4358-B647-912498D241C5}"/>
            </c:ext>
          </c:extLst>
        </c:ser>
        <c:ser>
          <c:idx val="1"/>
          <c:order val="1"/>
          <c:tx>
            <c:strRef>
              <c:f>Hoja1!$E$16</c:f>
              <c:strCache>
                <c:ptCount val="1"/>
                <c:pt idx="0">
                  <c:v>FP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236-4AE4-B9A6-935A194597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Hoja1!$E$20</c:f>
              <c:numCache>
                <c:formatCode>General</c:formatCode>
                <c:ptCount val="1"/>
                <c:pt idx="0">
                  <c:v>4.1666666666666661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309-4358-B647-912498D241C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pregunta:</a:t>
            </a:r>
            <a:r>
              <a:rPr lang="es-MX" baseline="0"/>
              <a:t> 4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A17-4CBA-AB54-D86AED18763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A17-4CBA-AB54-D86AED18763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A17-4CBA-AB54-D86AED18763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A17-4CBA-AB54-D86AED18763A}"/>
              </c:ext>
            </c:extLst>
          </c:dPt>
          <c:cat>
            <c:strRef>
              <c:f>Hoja1!$B$28:$B$31</c:f>
              <c:strCache>
                <c:ptCount val="4"/>
                <c:pt idx="0">
                  <c:v>RENTA</c:v>
                </c:pt>
                <c:pt idx="1">
                  <c:v>GASTOS ESCOLARES </c:v>
                </c:pt>
                <c:pt idx="2">
                  <c:v>DIVERSION </c:v>
                </c:pt>
                <c:pt idx="3">
                  <c:v>OTROS</c:v>
                </c:pt>
              </c:strCache>
            </c:strRef>
          </c:cat>
          <c:val>
            <c:numRef>
              <c:f>Hoja1!$C$28:$C$31</c:f>
              <c:numCache>
                <c:formatCode>General</c:formatCode>
                <c:ptCount val="4"/>
                <c:pt idx="0">
                  <c:v>24</c:v>
                </c:pt>
                <c:pt idx="1">
                  <c:v>14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7-4CBA-AB54-D86AED187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640408"/>
        <c:axId val="456640736"/>
      </c:barChart>
      <c:catAx>
        <c:axId val="45664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6640736"/>
        <c:crosses val="autoZero"/>
        <c:auto val="1"/>
        <c:lblAlgn val="ctr"/>
        <c:lblOffset val="100"/>
        <c:noMultiLvlLbl val="0"/>
      </c:catAx>
      <c:valAx>
        <c:axId val="45664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6640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0"/>
              <a:t>pregunta</a:t>
            </a:r>
            <a:r>
              <a:rPr lang="es-MX" sz="1400" b="0" baseline="0"/>
              <a:t>: 4</a:t>
            </a:r>
            <a:endParaRPr lang="es-MX" sz="1400" b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1C4-4AD1-B744-8548F3D885A4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1C4-4AD1-B744-8548F3D885A4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31C4-4AD1-B744-8548F3D885A4}"/>
              </c:ext>
            </c:extLst>
          </c:dPt>
          <c:dPt>
            <c:idx val="3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1C4-4AD1-B744-8548F3D885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Hoja1!$B$28:$B$31</c:f>
              <c:strCache>
                <c:ptCount val="4"/>
                <c:pt idx="0">
                  <c:v>RENTA</c:v>
                </c:pt>
                <c:pt idx="1">
                  <c:v>GASTOS ESCOLARES </c:v>
                </c:pt>
                <c:pt idx="2">
                  <c:v>DIVERSION </c:v>
                </c:pt>
                <c:pt idx="3">
                  <c:v>OTROS</c:v>
                </c:pt>
              </c:strCache>
            </c:strRef>
          </c:cat>
          <c:val>
            <c:numRef>
              <c:f>Hoja1!$E$28:$E$31</c:f>
              <c:numCache>
                <c:formatCode>General</c:formatCode>
                <c:ptCount val="4"/>
                <c:pt idx="0">
                  <c:v>50</c:v>
                </c:pt>
                <c:pt idx="1">
                  <c:v>29.166666666666668</c:v>
                </c:pt>
                <c:pt idx="2">
                  <c:v>10.416666666666668</c:v>
                </c:pt>
                <c:pt idx="3">
                  <c:v>10.416666666666668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C4-4AD1-B744-8548F3D885A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pregunta</a:t>
            </a:r>
            <a:r>
              <a:rPr lang="es-MX" baseline="0"/>
              <a:t>: 5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A56-49B9-A5D5-C43E7567A87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A56-49B9-A5D5-C43E7567A87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F10-4CFF-8ED8-153FE23866CC}"/>
              </c:ext>
            </c:extLst>
          </c:dPt>
          <c:cat>
            <c:strRef>
              <c:f>Hoja1!$B$39:$B$41</c:f>
              <c:strCache>
                <c:ptCount val="3"/>
                <c:pt idx="0">
                  <c:v>SUFICIENTE </c:v>
                </c:pt>
                <c:pt idx="1">
                  <c:v>POCO</c:v>
                </c:pt>
                <c:pt idx="2">
                  <c:v>NADA</c:v>
                </c:pt>
              </c:strCache>
            </c:strRef>
          </c:cat>
          <c:val>
            <c:numRef>
              <c:f>Hoja1!$C$39:$C$41</c:f>
              <c:numCache>
                <c:formatCode>General</c:formatCode>
                <c:ptCount val="3"/>
                <c:pt idx="0">
                  <c:v>40</c:v>
                </c:pt>
                <c:pt idx="1">
                  <c:v>7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6-49B9-A5D5-C43E7567A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006464"/>
        <c:axId val="455005480"/>
      </c:barChart>
      <c:catAx>
        <c:axId val="45500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5005480"/>
        <c:crosses val="autoZero"/>
        <c:auto val="1"/>
        <c:lblAlgn val="ctr"/>
        <c:lblOffset val="100"/>
        <c:noMultiLvlLbl val="0"/>
      </c:catAx>
      <c:valAx>
        <c:axId val="455005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500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0"/>
              <a:t>pregunta:</a:t>
            </a:r>
            <a:r>
              <a:rPr lang="es-MX" sz="1400" b="0" baseline="0"/>
              <a:t> 5</a:t>
            </a:r>
            <a:endParaRPr lang="es-MX" sz="1400" b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DC0-4697-8028-65EA4E2570DF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4DC0-4697-8028-65EA4E2570DF}"/>
              </c:ext>
            </c:extLst>
          </c:dPt>
          <c:dPt>
            <c:idx val="2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4DC0-4697-8028-65EA4E2570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Hoja1!$B$39:$B$41</c:f>
              <c:strCache>
                <c:ptCount val="3"/>
                <c:pt idx="0">
                  <c:v>SUFICIENTE </c:v>
                </c:pt>
                <c:pt idx="1">
                  <c:v>POCO</c:v>
                </c:pt>
                <c:pt idx="2">
                  <c:v>NADA</c:v>
                </c:pt>
              </c:strCache>
            </c:strRef>
          </c:cat>
          <c:val>
            <c:numRef>
              <c:f>Hoja1!$E$39:$E$41</c:f>
              <c:numCache>
                <c:formatCode>General</c:formatCode>
                <c:ptCount val="3"/>
                <c:pt idx="0">
                  <c:v>83.333333333333343</c:v>
                </c:pt>
                <c:pt idx="1">
                  <c:v>14.583333333333334</c:v>
                </c:pt>
                <c:pt idx="2">
                  <c:v>2.083333333333333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C0-4697-8028-65EA4E2570D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pregunta:</a:t>
            </a:r>
            <a:r>
              <a:rPr lang="es-MX" baseline="0"/>
              <a:t> 6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BD9-4B9D-8D45-DBD49E2C7F8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750-4E1D-BE45-A0E1EEC4A07C}"/>
              </c:ext>
            </c:extLst>
          </c:dPt>
          <c:cat>
            <c:strRef>
              <c:f>Hoja1!$B$49:$B$50</c:f>
              <c:strCache>
                <c:ptCount val="2"/>
                <c:pt idx="0">
                  <c:v>TODOS</c:v>
                </c:pt>
                <c:pt idx="1">
                  <c:v>BAJO</c:v>
                </c:pt>
              </c:strCache>
            </c:strRef>
          </c:cat>
          <c:val>
            <c:numRef>
              <c:f>Hoja1!$C$49:$C$50</c:f>
              <c:numCache>
                <c:formatCode>General</c:formatCode>
                <c:ptCount val="2"/>
                <c:pt idx="0">
                  <c:v>35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0-4E1D-BE45-A0E1EEC4A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010400"/>
        <c:axId val="455008104"/>
      </c:barChart>
      <c:catAx>
        <c:axId val="45501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5008104"/>
        <c:crosses val="autoZero"/>
        <c:auto val="1"/>
        <c:lblAlgn val="ctr"/>
        <c:lblOffset val="100"/>
        <c:noMultiLvlLbl val="0"/>
      </c:catAx>
      <c:valAx>
        <c:axId val="455008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5010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42334</xdr:colOff>
      <xdr:row>2</xdr:row>
      <xdr:rowOff>4234</xdr:rowOff>
    </xdr:from>
    <xdr:to>
      <xdr:col>10</xdr:col>
      <xdr:colOff>751416</xdr:colOff>
      <xdr:row>11</xdr:row>
      <xdr:rowOff>31750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761997</xdr:colOff>
      <xdr:row>2</xdr:row>
      <xdr:rowOff>10583</xdr:rowOff>
    </xdr:from>
    <xdr:to>
      <xdr:col>15</xdr:col>
      <xdr:colOff>751416</xdr:colOff>
      <xdr:row>11</xdr:row>
      <xdr:rowOff>42333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63500</xdr:colOff>
      <xdr:row>13</xdr:row>
      <xdr:rowOff>4234</xdr:rowOff>
    </xdr:from>
    <xdr:to>
      <xdr:col>11</xdr:col>
      <xdr:colOff>21167</xdr:colOff>
      <xdr:row>22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761999</xdr:colOff>
      <xdr:row>12</xdr:row>
      <xdr:rowOff>184150</xdr:rowOff>
    </xdr:from>
    <xdr:to>
      <xdr:col>15</xdr:col>
      <xdr:colOff>751416</xdr:colOff>
      <xdr:row>22</xdr:row>
      <xdr:rowOff>10583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52916</xdr:colOff>
      <xdr:row>23</xdr:row>
      <xdr:rowOff>179917</xdr:rowOff>
    </xdr:from>
    <xdr:to>
      <xdr:col>10</xdr:col>
      <xdr:colOff>761999</xdr:colOff>
      <xdr:row>32</xdr:row>
      <xdr:rowOff>186267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</xdr:colOff>
      <xdr:row>23</xdr:row>
      <xdr:rowOff>173567</xdr:rowOff>
    </xdr:from>
    <xdr:to>
      <xdr:col>16</xdr:col>
      <xdr:colOff>21167</xdr:colOff>
      <xdr:row>33</xdr:row>
      <xdr:rowOff>10583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761999</xdr:colOff>
      <xdr:row>35</xdr:row>
      <xdr:rowOff>0</xdr:rowOff>
    </xdr:from>
    <xdr:to>
      <xdr:col>11</xdr:col>
      <xdr:colOff>0</xdr:colOff>
      <xdr:row>43</xdr:row>
      <xdr:rowOff>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35</xdr:row>
      <xdr:rowOff>4234</xdr:rowOff>
    </xdr:from>
    <xdr:to>
      <xdr:col>16</xdr:col>
      <xdr:colOff>0</xdr:colOff>
      <xdr:row>43</xdr:row>
      <xdr:rowOff>21167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751417</xdr:colOff>
      <xdr:row>44</xdr:row>
      <xdr:rowOff>184151</xdr:rowOff>
    </xdr:from>
    <xdr:to>
      <xdr:col>11</xdr:col>
      <xdr:colOff>10584</xdr:colOff>
      <xdr:row>51</xdr:row>
      <xdr:rowOff>179917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10583</xdr:colOff>
      <xdr:row>44</xdr:row>
      <xdr:rowOff>184150</xdr:rowOff>
    </xdr:from>
    <xdr:to>
      <xdr:col>16</xdr:col>
      <xdr:colOff>0</xdr:colOff>
      <xdr:row>52</xdr:row>
      <xdr:rowOff>21167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21167</xdr:colOff>
      <xdr:row>2</xdr:row>
      <xdr:rowOff>4234</xdr:rowOff>
    </xdr:from>
    <xdr:to>
      <xdr:col>20</xdr:col>
      <xdr:colOff>539750</xdr:colOff>
      <xdr:row>11</xdr:row>
      <xdr:rowOff>42334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31750</xdr:colOff>
      <xdr:row>12</xdr:row>
      <xdr:rowOff>173567</xdr:rowOff>
    </xdr:from>
    <xdr:to>
      <xdr:col>20</xdr:col>
      <xdr:colOff>592667</xdr:colOff>
      <xdr:row>22</xdr:row>
      <xdr:rowOff>10583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31750</xdr:colOff>
      <xdr:row>23</xdr:row>
      <xdr:rowOff>141816</xdr:rowOff>
    </xdr:from>
    <xdr:to>
      <xdr:col>20</xdr:col>
      <xdr:colOff>381000</xdr:colOff>
      <xdr:row>33</xdr:row>
      <xdr:rowOff>10583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F1" zoomScale="90" zoomScaleNormal="90" workbookViewId="0">
      <selection activeCell="N2" sqref="N2"/>
    </sheetView>
  </sheetViews>
  <sheetFormatPr baseColWidth="10" defaultRowHeight="15" x14ac:dyDescent="0.25"/>
  <cols>
    <col min="2" max="2" width="19.28515625" customWidth="1"/>
    <col min="3" max="3" width="14.5703125" customWidth="1"/>
    <col min="4" max="4" width="15.5703125" customWidth="1"/>
    <col min="5" max="5" width="16.28515625" customWidth="1"/>
  </cols>
  <sheetData>
    <row r="1" spans="2:8" x14ac:dyDescent="0.25">
      <c r="H1" t="s">
        <v>25</v>
      </c>
    </row>
    <row r="4" spans="2:8" x14ac:dyDescent="0.25">
      <c r="B4" s="10" t="s">
        <v>10</v>
      </c>
      <c r="C4" s="11"/>
      <c r="D4" s="11"/>
      <c r="E4" s="46"/>
      <c r="F4" s="1"/>
    </row>
    <row r="5" spans="2:8" x14ac:dyDescent="0.25">
      <c r="B5" s="5" t="s">
        <v>3</v>
      </c>
      <c r="C5" s="5" t="s">
        <v>0</v>
      </c>
      <c r="D5" s="6" t="s">
        <v>1</v>
      </c>
      <c r="E5" s="6" t="s">
        <v>2</v>
      </c>
      <c r="F5" s="45" t="s">
        <v>24</v>
      </c>
    </row>
    <row r="6" spans="2:8" x14ac:dyDescent="0.25">
      <c r="B6" s="34" t="s">
        <v>5</v>
      </c>
      <c r="C6" s="35">
        <v>28</v>
      </c>
      <c r="D6" s="36">
        <f>C6/C10</f>
        <v>0.58333333333333337</v>
      </c>
      <c r="E6" s="35">
        <f>D6*100</f>
        <v>58.333333333333336</v>
      </c>
      <c r="F6" s="47">
        <f>SUM(E6)</f>
        <v>58.333333333333336</v>
      </c>
    </row>
    <row r="7" spans="2:8" x14ac:dyDescent="0.25">
      <c r="B7" s="22" t="s">
        <v>4</v>
      </c>
      <c r="C7" s="23">
        <v>10</v>
      </c>
      <c r="D7" s="23">
        <f>C7/C10</f>
        <v>0.20833333333333334</v>
      </c>
      <c r="E7" s="23">
        <f t="shared" ref="E7:E9" si="0">D7*100</f>
        <v>20.833333333333336</v>
      </c>
      <c r="F7" s="22">
        <f>SUM(F6+E7)</f>
        <v>79.166666666666671</v>
      </c>
    </row>
    <row r="8" spans="2:8" x14ac:dyDescent="0.25">
      <c r="B8" s="16" t="s">
        <v>6</v>
      </c>
      <c r="C8" s="14">
        <v>6</v>
      </c>
      <c r="D8" s="14">
        <f>C8/C10</f>
        <v>0.125</v>
      </c>
      <c r="E8" s="14">
        <f t="shared" si="0"/>
        <v>12.5</v>
      </c>
      <c r="F8" s="16">
        <f>SUM(F7+E8)</f>
        <v>91.666666666666671</v>
      </c>
      <c r="G8" s="8"/>
    </row>
    <row r="9" spans="2:8" x14ac:dyDescent="0.25">
      <c r="B9" s="30" t="s">
        <v>7</v>
      </c>
      <c r="C9" s="31">
        <v>4</v>
      </c>
      <c r="D9" s="31">
        <f>C9/C10</f>
        <v>8.3333333333333329E-2</v>
      </c>
      <c r="E9" s="31">
        <f t="shared" si="0"/>
        <v>8.3333333333333321</v>
      </c>
      <c r="F9" s="30">
        <f>SUM(F8+E9)</f>
        <v>100</v>
      </c>
    </row>
    <row r="10" spans="2:8" x14ac:dyDescent="0.25">
      <c r="B10" s="6" t="s">
        <v>8</v>
      </c>
      <c r="C10" s="7">
        <f>SUM(C6:C9)</f>
        <v>48</v>
      </c>
      <c r="D10" s="7">
        <f>SUM(D6:D9)</f>
        <v>1</v>
      </c>
      <c r="E10" s="7">
        <f>SUM(E6:E9)</f>
        <v>100</v>
      </c>
      <c r="F10" s="48"/>
    </row>
    <row r="11" spans="2:8" x14ac:dyDescent="0.25">
      <c r="F11" s="4"/>
    </row>
    <row r="12" spans="2:8" x14ac:dyDescent="0.25">
      <c r="E12" s="4"/>
      <c r="F12" s="4"/>
    </row>
    <row r="13" spans="2:8" x14ac:dyDescent="0.25">
      <c r="D13" s="4"/>
    </row>
    <row r="15" spans="2:8" x14ac:dyDescent="0.25">
      <c r="B15" s="2" t="s">
        <v>9</v>
      </c>
      <c r="C15" s="3"/>
      <c r="D15" s="3"/>
      <c r="E15" s="3"/>
      <c r="F15" s="1"/>
      <c r="G15" s="9"/>
    </row>
    <row r="16" spans="2:8" x14ac:dyDescent="0.25">
      <c r="B16" s="6" t="s">
        <v>3</v>
      </c>
      <c r="C16" s="6" t="s">
        <v>0</v>
      </c>
      <c r="D16" s="6" t="s">
        <v>1</v>
      </c>
      <c r="E16" s="6" t="s">
        <v>2</v>
      </c>
      <c r="F16" s="45" t="s">
        <v>24</v>
      </c>
    </row>
    <row r="17" spans="2:7" x14ac:dyDescent="0.25">
      <c r="B17" s="26" t="s">
        <v>11</v>
      </c>
      <c r="C17" s="27">
        <v>29</v>
      </c>
      <c r="D17" s="27">
        <f>C17/C21</f>
        <v>0.60416666666666663</v>
      </c>
      <c r="E17" s="27">
        <f>D17*100</f>
        <v>60.416666666666664</v>
      </c>
      <c r="F17" s="49">
        <f>SUM(E17)</f>
        <v>60.416666666666664</v>
      </c>
      <c r="G17" s="12"/>
    </row>
    <row r="18" spans="2:7" x14ac:dyDescent="0.25">
      <c r="B18" s="29" t="s">
        <v>12</v>
      </c>
      <c r="C18" s="28">
        <v>15</v>
      </c>
      <c r="D18" s="28">
        <f>C18/C21</f>
        <v>0.3125</v>
      </c>
      <c r="E18" s="28">
        <f t="shared" ref="E18:E21" si="1">D18*100</f>
        <v>31.25</v>
      </c>
      <c r="F18" s="29">
        <f>SUM(F17+E18)</f>
        <v>91.666666666666657</v>
      </c>
      <c r="G18" s="12"/>
    </row>
    <row r="19" spans="2:7" x14ac:dyDescent="0.25">
      <c r="B19" s="21" t="s">
        <v>13</v>
      </c>
      <c r="C19" s="15">
        <v>2</v>
      </c>
      <c r="D19" s="15">
        <f>C19/C21</f>
        <v>4.1666666666666664E-2</v>
      </c>
      <c r="E19" s="15">
        <f t="shared" si="1"/>
        <v>4.1666666666666661</v>
      </c>
      <c r="F19" s="21">
        <f>SUM(F18+E19)</f>
        <v>95.833333333333329</v>
      </c>
    </row>
    <row r="20" spans="2:7" x14ac:dyDescent="0.25">
      <c r="B20" s="32" t="s">
        <v>15</v>
      </c>
      <c r="C20" s="33">
        <v>2</v>
      </c>
      <c r="D20" s="33">
        <f>C20/C21</f>
        <v>4.1666666666666664E-2</v>
      </c>
      <c r="E20" s="33">
        <f t="shared" si="1"/>
        <v>4.1666666666666661</v>
      </c>
      <c r="F20" s="32">
        <f>SUM(F19+E20)</f>
        <v>100</v>
      </c>
    </row>
    <row r="21" spans="2:7" x14ac:dyDescent="0.25">
      <c r="B21" s="6" t="s">
        <v>14</v>
      </c>
      <c r="C21" s="7">
        <f>SUM(C17:C20)</f>
        <v>48</v>
      </c>
      <c r="D21" s="7">
        <f>SUM(D17:D20)</f>
        <v>0.99999999999999989</v>
      </c>
      <c r="E21" s="7">
        <f t="shared" si="1"/>
        <v>99.999999999999986</v>
      </c>
      <c r="F21" s="48"/>
    </row>
    <row r="26" spans="2:7" x14ac:dyDescent="0.25">
      <c r="B26" s="2" t="s">
        <v>16</v>
      </c>
      <c r="C26" s="3"/>
      <c r="D26" s="3"/>
      <c r="E26" s="3"/>
      <c r="F26" s="1"/>
    </row>
    <row r="27" spans="2:7" x14ac:dyDescent="0.25">
      <c r="B27" s="6" t="s">
        <v>3</v>
      </c>
      <c r="C27" s="6" t="s">
        <v>0</v>
      </c>
      <c r="D27" s="6" t="s">
        <v>1</v>
      </c>
      <c r="E27" s="6" t="s">
        <v>2</v>
      </c>
      <c r="F27" s="45" t="s">
        <v>24</v>
      </c>
    </row>
    <row r="28" spans="2:7" x14ac:dyDescent="0.25">
      <c r="B28" s="39" t="s">
        <v>4</v>
      </c>
      <c r="C28" s="40">
        <v>24</v>
      </c>
      <c r="D28" s="40">
        <f>C28/C32</f>
        <v>0.5</v>
      </c>
      <c r="E28" s="40">
        <f>D28*100</f>
        <v>50</v>
      </c>
      <c r="F28" s="39">
        <f>SUM(E28)</f>
        <v>50</v>
      </c>
    </row>
    <row r="29" spans="2:7" x14ac:dyDescent="0.25">
      <c r="B29" s="19" t="s">
        <v>17</v>
      </c>
      <c r="C29" s="20">
        <v>14</v>
      </c>
      <c r="D29" s="20">
        <f>C29/C32</f>
        <v>0.29166666666666669</v>
      </c>
      <c r="E29" s="20">
        <f t="shared" ref="E29:E31" si="2">D29*100</f>
        <v>29.166666666666668</v>
      </c>
      <c r="F29" s="19">
        <f>SUM(F28+E29)</f>
        <v>79.166666666666671</v>
      </c>
    </row>
    <row r="30" spans="2:7" x14ac:dyDescent="0.25">
      <c r="B30" s="41" t="s">
        <v>18</v>
      </c>
      <c r="C30" s="42">
        <v>5</v>
      </c>
      <c r="D30" s="42">
        <f>C30/C32</f>
        <v>0.10416666666666667</v>
      </c>
      <c r="E30" s="42">
        <f t="shared" si="2"/>
        <v>10.416666666666668</v>
      </c>
      <c r="F30" s="41">
        <f>SUM(F29+E30)</f>
        <v>89.583333333333343</v>
      </c>
    </row>
    <row r="31" spans="2:7" x14ac:dyDescent="0.25">
      <c r="B31" s="43" t="s">
        <v>7</v>
      </c>
      <c r="C31" s="44">
        <v>5</v>
      </c>
      <c r="D31" s="44">
        <f>C31/C32</f>
        <v>0.10416666666666667</v>
      </c>
      <c r="E31" s="44">
        <f t="shared" si="2"/>
        <v>10.416666666666668</v>
      </c>
      <c r="F31" s="43">
        <f>SUM(F30+E31)</f>
        <v>100.00000000000001</v>
      </c>
    </row>
    <row r="32" spans="2:7" x14ac:dyDescent="0.25">
      <c r="B32" s="6" t="s">
        <v>14</v>
      </c>
      <c r="C32" s="7">
        <f>SUM(C28:C31)</f>
        <v>48</v>
      </c>
      <c r="D32" s="7">
        <f>SUM(D28:D31)</f>
        <v>1</v>
      </c>
      <c r="E32" s="7">
        <f>SUM(E28:E31)</f>
        <v>100.00000000000001</v>
      </c>
      <c r="F32" s="48"/>
    </row>
    <row r="37" spans="1:5" x14ac:dyDescent="0.25">
      <c r="B37" s="2" t="s">
        <v>19</v>
      </c>
      <c r="C37" s="3"/>
      <c r="D37" s="3"/>
      <c r="E37" s="1"/>
    </row>
    <row r="38" spans="1:5" x14ac:dyDescent="0.25">
      <c r="B38" s="6" t="s">
        <v>3</v>
      </c>
      <c r="C38" s="6" t="s">
        <v>0</v>
      </c>
      <c r="D38" s="6" t="s">
        <v>1</v>
      </c>
      <c r="E38" s="6" t="s">
        <v>2</v>
      </c>
    </row>
    <row r="39" spans="1:5" x14ac:dyDescent="0.25">
      <c r="B39" s="37" t="s">
        <v>20</v>
      </c>
      <c r="C39" s="38">
        <v>40</v>
      </c>
      <c r="D39" s="38">
        <f>C39/C42</f>
        <v>0.83333333333333337</v>
      </c>
      <c r="E39" s="38">
        <f>D39*100</f>
        <v>83.333333333333343</v>
      </c>
    </row>
    <row r="40" spans="1:5" x14ac:dyDescent="0.25">
      <c r="B40" s="17" t="s">
        <v>13</v>
      </c>
      <c r="C40" s="18">
        <v>7</v>
      </c>
      <c r="D40" s="18">
        <f>C40/C42</f>
        <v>0.14583333333333334</v>
      </c>
      <c r="E40" s="18">
        <f t="shared" ref="E40:E41" si="3">D40*100</f>
        <v>14.583333333333334</v>
      </c>
    </row>
    <row r="41" spans="1:5" x14ac:dyDescent="0.25">
      <c r="B41" s="24" t="s">
        <v>15</v>
      </c>
      <c r="C41" s="25">
        <v>1</v>
      </c>
      <c r="D41" s="25">
        <f>C41/C42</f>
        <v>2.0833333333333332E-2</v>
      </c>
      <c r="E41" s="25">
        <f t="shared" si="3"/>
        <v>2.083333333333333</v>
      </c>
    </row>
    <row r="42" spans="1:5" x14ac:dyDescent="0.25">
      <c r="B42" s="6" t="s">
        <v>14</v>
      </c>
      <c r="C42" s="7">
        <f>SUM(C39:C41)</f>
        <v>48</v>
      </c>
      <c r="D42" s="7">
        <f>SUM(D39:D41)</f>
        <v>1</v>
      </c>
      <c r="E42" s="7">
        <f>SUM(E39:E41)</f>
        <v>100</v>
      </c>
    </row>
    <row r="43" spans="1:5" x14ac:dyDescent="0.25">
      <c r="A43" s="4"/>
      <c r="B43" s="13"/>
      <c r="C43" s="13"/>
      <c r="D43" s="13"/>
      <c r="E43" s="13"/>
    </row>
    <row r="47" spans="1:5" x14ac:dyDescent="0.25">
      <c r="B47" s="2" t="s">
        <v>21</v>
      </c>
      <c r="C47" s="3"/>
      <c r="D47" s="3"/>
      <c r="E47" s="1"/>
    </row>
    <row r="48" spans="1:5" x14ac:dyDescent="0.25">
      <c r="B48" s="6" t="s">
        <v>3</v>
      </c>
      <c r="C48" s="6" t="s">
        <v>0</v>
      </c>
      <c r="D48" s="6" t="s">
        <v>1</v>
      </c>
      <c r="E48" s="6" t="s">
        <v>2</v>
      </c>
    </row>
    <row r="49" spans="2:5" x14ac:dyDescent="0.25">
      <c r="B49" s="16" t="s">
        <v>22</v>
      </c>
      <c r="C49" s="14">
        <v>35</v>
      </c>
      <c r="D49" s="14">
        <f>C49/C51</f>
        <v>0.72916666666666663</v>
      </c>
      <c r="E49" s="14">
        <f>D49*100</f>
        <v>72.916666666666657</v>
      </c>
    </row>
    <row r="50" spans="2:5" x14ac:dyDescent="0.25">
      <c r="B50" s="22" t="s">
        <v>23</v>
      </c>
      <c r="C50" s="23">
        <v>13</v>
      </c>
      <c r="D50" s="23">
        <f>C50/C51</f>
        <v>0.27083333333333331</v>
      </c>
      <c r="E50" s="23">
        <f>D50*100</f>
        <v>27.083333333333332</v>
      </c>
    </row>
    <row r="51" spans="2:5" x14ac:dyDescent="0.25">
      <c r="B51" s="6" t="s">
        <v>14</v>
      </c>
      <c r="C51" s="7">
        <f>SUM(C49:C50)</f>
        <v>48</v>
      </c>
      <c r="D51" s="7">
        <f>SUM(D49:D50)</f>
        <v>1</v>
      </c>
      <c r="E51" s="7">
        <f>SUM(E49:E50)</f>
        <v>99.999999999999986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Dariana dominguez</dc:creator>
  <cp:lastModifiedBy>Dariana dominguez</cp:lastModifiedBy>
  <dcterms:created xsi:type="dcterms:W3CDTF">2022-06-02T02:16:44Z</dcterms:created>
  <dcterms:modified xsi:type="dcterms:W3CDTF">2022-06-10T13:55:37Z</dcterms:modified>
</cp:coreProperties>
</file>