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ktra\OneDrive\Documentos\"/>
    </mc:Choice>
  </mc:AlternateContent>
  <xr:revisionPtr revIDLastSave="0" documentId="13_ncr:1_{5AF38FE3-1446-4FF8-81A2-32012A447F8E}" xr6:coauthVersionLast="47" xr6:coauthVersionMax="47" xr10:uidLastSave="{00000000-0000-0000-0000-000000000000}"/>
  <bookViews>
    <workbookView xWindow="-120" yWindow="-120" windowWidth="20730" windowHeight="11160" xr2:uid="{6ECE9539-635F-4055-B37D-7BFA358DEAEA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L22" i="1"/>
  <c r="M22" i="1" s="1"/>
  <c r="L4" i="1"/>
  <c r="J21" i="1"/>
  <c r="L21" i="1" s="1"/>
  <c r="M21" i="1" s="1"/>
  <c r="J20" i="1"/>
  <c r="L20" i="1" s="1"/>
  <c r="M20" i="1" s="1"/>
  <c r="J19" i="1"/>
  <c r="L19" i="1" s="1"/>
  <c r="M19" i="1" s="1"/>
  <c r="J18" i="1"/>
  <c r="L18" i="1" s="1"/>
  <c r="M18" i="1" s="1"/>
  <c r="J17" i="1"/>
  <c r="L17" i="1" s="1"/>
  <c r="M17" i="1" s="1"/>
  <c r="J16" i="1"/>
  <c r="L16" i="1" s="1"/>
  <c r="M16" i="1" s="1"/>
  <c r="J15" i="1"/>
  <c r="L15" i="1" s="1"/>
  <c r="M15" i="1" s="1"/>
  <c r="J14" i="1"/>
  <c r="L14" i="1" s="1"/>
  <c r="M14" i="1" s="1"/>
  <c r="J13" i="1"/>
  <c r="L13" i="1" s="1"/>
  <c r="M13" i="1" s="1"/>
  <c r="J12" i="1"/>
  <c r="L12" i="1" s="1"/>
  <c r="M12" i="1" s="1"/>
  <c r="J11" i="1"/>
  <c r="L11" i="1" s="1"/>
  <c r="M11" i="1" s="1"/>
  <c r="J10" i="1"/>
  <c r="L10" i="1" s="1"/>
  <c r="M10" i="1" s="1"/>
  <c r="J9" i="1"/>
  <c r="L9" i="1" s="1"/>
  <c r="M9" i="1" s="1"/>
  <c r="J8" i="1"/>
  <c r="L8" i="1" s="1"/>
  <c r="M8" i="1" s="1"/>
  <c r="J7" i="1"/>
  <c r="L7" i="1" s="1"/>
  <c r="M7" i="1" s="1"/>
  <c r="J6" i="1"/>
  <c r="L6" i="1" s="1"/>
  <c r="M6" i="1" s="1"/>
  <c r="J5" i="1"/>
  <c r="L5" i="1" s="1"/>
  <c r="M5" i="1" s="1"/>
  <c r="M4" i="1" l="1"/>
</calcChain>
</file>

<file path=xl/sharedStrings.xml><?xml version="1.0" encoding="utf-8"?>
<sst xmlns="http://schemas.openxmlformats.org/spreadsheetml/2006/main" count="28" uniqueCount="19">
  <si>
    <t>Cantidad</t>
  </si>
  <si>
    <t>Costo</t>
  </si>
  <si>
    <t>Precio</t>
  </si>
  <si>
    <t>IVA</t>
  </si>
  <si>
    <t>Total</t>
  </si>
  <si>
    <t>Desc 10%</t>
  </si>
  <si>
    <t>PAPEL BOND BLANCO TAMAÑO CARTA37 KGS. C/ 500 HJS.</t>
  </si>
  <si>
    <t>ALCOHOL DESNATURALIZADO DE 1 LT</t>
  </si>
  <si>
    <t>TE DE MANZANILLA CAJA CON 25SOBRES</t>
  </si>
  <si>
    <t>GORRO PARA CIRUJANO PAQUETE C/100 PZAS</t>
  </si>
  <si>
    <t>TE DE CANELA CAJA CON 25SOBRES</t>
  </si>
  <si>
    <t>CUCHARAS DESECHABLES PAQUETECON 50 PZAS.</t>
  </si>
  <si>
    <t>AGUA PURIFICADA 355 ML MCA. CIEL</t>
  </si>
  <si>
    <t>STAINLESS STEEL CLEANER 18OZ CAT. NM410</t>
  </si>
  <si>
    <t>CINTA TRANSPORE DE 1/2"</t>
  </si>
  <si>
    <t>POPOTES FLEXIBLE PAQUETE CON 50 PZAS.</t>
  </si>
  <si>
    <t>productos</t>
  </si>
  <si>
    <t xml:space="preserve">M.V.Z Edgar yael de la cruz gomez </t>
  </si>
  <si>
    <t>ACTIVIDAD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</si>
</sst>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3" borderId="1" xfId="0" applyFill="1" applyBorder="1"/>
    <xf numFmtId="4" fontId="0" fillId="3" borderId="1" xfId="0" applyNumberFormat="1" applyFill="1" applyBorder="1"/>
    <xf numFmtId="2" fontId="0" fillId="4" borderId="1" xfId="0" applyNumberFormat="1" applyFill="1" applyBorder="1"/>
    <xf numFmtId="0" fontId="0" fillId="5" borderId="0" xfId="0" applyFill="1"/>
    <xf numFmtId="0" fontId="0" fillId="6" borderId="1" xfId="0" applyFill="1" applyBorder="1"/>
    <xf numFmtId="4" fontId="0" fillId="6" borderId="1" xfId="0" applyNumberFormat="1" applyFill="1" applyBorder="1"/>
    <xf numFmtId="2" fontId="0" fillId="7" borderId="0" xfId="0" applyNumberFormat="1" applyFill="1"/>
    <xf numFmtId="0" fontId="0" fillId="7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B689A-247A-4CF4-A93F-0CA1083DB82C}">
  <dimension ref="B2:N22"/>
  <sheetViews>
    <sheetView tabSelected="1" workbookViewId="0">
      <selection activeCell="B3" sqref="B3:D3"/>
    </sheetView>
  </sheetViews>
  <sheetFormatPr baseColWidth="10" defaultRowHeight="15" x14ac:dyDescent="0.25"/>
  <sheetData>
    <row r="2" spans="2:14" x14ac:dyDescent="0.25">
      <c r="B2" s="10" t="s">
        <v>18</v>
      </c>
      <c r="C2" s="10"/>
      <c r="D2" s="10"/>
    </row>
    <row r="3" spans="2:14" x14ac:dyDescent="0.25">
      <c r="B3" s="11" t="s">
        <v>17</v>
      </c>
      <c r="C3" s="11"/>
      <c r="D3" s="11"/>
      <c r="G3" s="5" t="s">
        <v>16</v>
      </c>
      <c r="H3" s="1" t="s">
        <v>0</v>
      </c>
      <c r="I3" s="5" t="s">
        <v>1</v>
      </c>
      <c r="J3" s="1" t="s">
        <v>2</v>
      </c>
      <c r="K3" s="5" t="s">
        <v>3</v>
      </c>
      <c r="L3" s="1" t="s">
        <v>4</v>
      </c>
      <c r="M3" s="5" t="s">
        <v>5</v>
      </c>
      <c r="N3" s="9"/>
    </row>
    <row r="4" spans="2:14" x14ac:dyDescent="0.25">
      <c r="G4" t="s">
        <v>6</v>
      </c>
      <c r="H4">
        <v>1</v>
      </c>
      <c r="I4">
        <v>46.11</v>
      </c>
      <c r="J4" s="6">
        <v>46.11</v>
      </c>
      <c r="K4">
        <v>7.38</v>
      </c>
      <c r="L4" s="2">
        <f>(J4+K4)</f>
        <v>53.49</v>
      </c>
      <c r="M4" s="4">
        <f>L4*10/100</f>
        <v>5.3490000000000002</v>
      </c>
      <c r="N4" s="8"/>
    </row>
    <row r="5" spans="2:14" x14ac:dyDescent="0.25">
      <c r="G5" t="s">
        <v>7</v>
      </c>
      <c r="H5">
        <v>2</v>
      </c>
      <c r="I5">
        <v>46.66</v>
      </c>
      <c r="J5" s="6">
        <f>I5+I5</f>
        <v>93.32</v>
      </c>
      <c r="K5">
        <v>14.93</v>
      </c>
      <c r="L5" s="2">
        <f>(J5+K5)</f>
        <v>108.25</v>
      </c>
      <c r="M5" s="4">
        <f>L5*10/100</f>
        <v>10.824999999999999</v>
      </c>
    </row>
    <row r="6" spans="2:14" x14ac:dyDescent="0.25">
      <c r="G6" t="s">
        <v>7</v>
      </c>
      <c r="H6">
        <v>2</v>
      </c>
      <c r="I6">
        <v>46.66</v>
      </c>
      <c r="J6" s="6">
        <f>I6+I6</f>
        <v>93.32</v>
      </c>
      <c r="K6">
        <v>14.93</v>
      </c>
      <c r="L6" s="2">
        <f>(J6+K6)</f>
        <v>108.25</v>
      </c>
      <c r="M6" s="4">
        <f>L6*10/100</f>
        <v>10.824999999999999</v>
      </c>
    </row>
    <row r="7" spans="2:14" x14ac:dyDescent="0.25">
      <c r="G7" t="s">
        <v>8</v>
      </c>
      <c r="H7">
        <v>3</v>
      </c>
      <c r="I7">
        <v>48.03</v>
      </c>
      <c r="J7" s="6">
        <f>I7+I7+I7</f>
        <v>144.09</v>
      </c>
      <c r="K7">
        <v>23.05</v>
      </c>
      <c r="L7" s="2">
        <f>(J7+K7)</f>
        <v>167.14000000000001</v>
      </c>
      <c r="M7" s="4">
        <f>L7*10/100</f>
        <v>16.714000000000002</v>
      </c>
    </row>
    <row r="8" spans="2:14" x14ac:dyDescent="0.25">
      <c r="G8" t="s">
        <v>8</v>
      </c>
      <c r="H8">
        <v>3</v>
      </c>
      <c r="I8">
        <v>48.03</v>
      </c>
      <c r="J8" s="6">
        <f>I8+I8+I8</f>
        <v>144.09</v>
      </c>
      <c r="K8">
        <v>23.05</v>
      </c>
      <c r="L8" s="2">
        <f>(J8+K8)</f>
        <v>167.14000000000001</v>
      </c>
      <c r="M8" s="4">
        <f>L8*10/100</f>
        <v>16.714000000000002</v>
      </c>
    </row>
    <row r="9" spans="2:14" x14ac:dyDescent="0.25">
      <c r="G9" t="s">
        <v>9</v>
      </c>
      <c r="H9">
        <v>1</v>
      </c>
      <c r="I9">
        <v>54.9</v>
      </c>
      <c r="J9" s="6">
        <f>SUM(I9)</f>
        <v>54.9</v>
      </c>
      <c r="K9">
        <v>8.7799999999999994</v>
      </c>
      <c r="L9" s="2">
        <f>(J9+K9)</f>
        <v>63.68</v>
      </c>
      <c r="M9" s="4">
        <f>L9*10/100</f>
        <v>6.3679999999999994</v>
      </c>
    </row>
    <row r="10" spans="2:14" x14ac:dyDescent="0.25">
      <c r="G10" t="s">
        <v>9</v>
      </c>
      <c r="H10">
        <v>1</v>
      </c>
      <c r="I10">
        <v>54.9</v>
      </c>
      <c r="J10" s="6">
        <f>SUM(I10)</f>
        <v>54.9</v>
      </c>
      <c r="K10">
        <v>8.7799999999999994</v>
      </c>
      <c r="L10" s="2">
        <f>(J10+K10)</f>
        <v>63.68</v>
      </c>
      <c r="M10" s="4">
        <f>L10*10/100</f>
        <v>6.3679999999999994</v>
      </c>
    </row>
    <row r="11" spans="2:14" x14ac:dyDescent="0.25">
      <c r="G11" t="s">
        <v>10</v>
      </c>
      <c r="H11">
        <v>3</v>
      </c>
      <c r="I11">
        <v>55.17</v>
      </c>
      <c r="J11" s="6">
        <f>I11+I11+I11</f>
        <v>165.51</v>
      </c>
      <c r="K11">
        <v>26.48</v>
      </c>
      <c r="L11" s="2">
        <f>(J11+K11)</f>
        <v>191.98999999999998</v>
      </c>
      <c r="M11" s="4">
        <f>L11*10/100</f>
        <v>19.198999999999998</v>
      </c>
    </row>
    <row r="12" spans="2:14" x14ac:dyDescent="0.25">
      <c r="G12" t="s">
        <v>10</v>
      </c>
      <c r="H12">
        <v>3</v>
      </c>
      <c r="I12">
        <v>55.17</v>
      </c>
      <c r="J12" s="6">
        <f>I12+I12+I12</f>
        <v>165.51</v>
      </c>
      <c r="K12">
        <v>26.48</v>
      </c>
      <c r="L12" s="2">
        <f>(J12+K12)</f>
        <v>191.98999999999998</v>
      </c>
      <c r="M12" s="4">
        <f>L12*10/100</f>
        <v>19.198999999999998</v>
      </c>
    </row>
    <row r="13" spans="2:14" x14ac:dyDescent="0.25">
      <c r="G13" t="s">
        <v>11</v>
      </c>
      <c r="H13">
        <v>5</v>
      </c>
      <c r="I13">
        <v>56.7</v>
      </c>
      <c r="J13" s="6">
        <f>I13+I13+I13+I13+I13</f>
        <v>283.5</v>
      </c>
      <c r="K13">
        <v>90.72</v>
      </c>
      <c r="L13" s="2">
        <f>(J13+K13)</f>
        <v>374.22</v>
      </c>
      <c r="M13" s="4">
        <f>(L13*10/100)</f>
        <v>37.422000000000004</v>
      </c>
    </row>
    <row r="14" spans="2:14" x14ac:dyDescent="0.25">
      <c r="G14" t="s">
        <v>11</v>
      </c>
      <c r="H14">
        <v>7</v>
      </c>
      <c r="I14">
        <v>56.7</v>
      </c>
      <c r="J14" s="6">
        <f>I14+I14+I14+I14+I14+I14+I14</f>
        <v>396.9</v>
      </c>
      <c r="K14">
        <v>90.72</v>
      </c>
      <c r="L14" s="2">
        <f>(J14+K14)</f>
        <v>487.62</v>
      </c>
      <c r="M14" s="4">
        <f>L14*10/100</f>
        <v>48.762</v>
      </c>
    </row>
    <row r="15" spans="2:14" x14ac:dyDescent="0.25">
      <c r="G15" t="s">
        <v>12</v>
      </c>
      <c r="H15">
        <v>12</v>
      </c>
      <c r="I15">
        <v>57.6</v>
      </c>
      <c r="J15" s="7">
        <f>(12*I15)</f>
        <v>691.2</v>
      </c>
      <c r="K15">
        <v>331.78</v>
      </c>
      <c r="L15" s="3">
        <f>J15+K15</f>
        <v>1022.98</v>
      </c>
      <c r="M15" s="4">
        <f>L15*10/100</f>
        <v>102.29799999999999</v>
      </c>
    </row>
    <row r="16" spans="2:14" x14ac:dyDescent="0.25">
      <c r="G16" t="s">
        <v>12</v>
      </c>
      <c r="H16">
        <v>12</v>
      </c>
      <c r="I16">
        <v>57.6</v>
      </c>
      <c r="J16" s="7">
        <f>(12*I16)</f>
        <v>691.2</v>
      </c>
      <c r="K16">
        <v>331.78</v>
      </c>
      <c r="L16" s="3">
        <f>J16+K16</f>
        <v>1022.98</v>
      </c>
      <c r="M16" s="4">
        <f>L16*10/100</f>
        <v>102.29799999999999</v>
      </c>
    </row>
    <row r="17" spans="7:13" x14ac:dyDescent="0.25">
      <c r="G17" t="s">
        <v>13</v>
      </c>
      <c r="H17">
        <v>3</v>
      </c>
      <c r="I17">
        <v>639.6</v>
      </c>
      <c r="J17" s="7">
        <f>(3*I17)</f>
        <v>1918.8000000000002</v>
      </c>
      <c r="K17">
        <v>307.01</v>
      </c>
      <c r="L17" s="3">
        <f>J17+K17</f>
        <v>2225.8100000000004</v>
      </c>
      <c r="M17" s="4">
        <f>L17*10/100</f>
        <v>222.58100000000005</v>
      </c>
    </row>
    <row r="18" spans="7:13" x14ac:dyDescent="0.25">
      <c r="G18" t="s">
        <v>13</v>
      </c>
      <c r="H18">
        <v>3</v>
      </c>
      <c r="I18">
        <v>639.6</v>
      </c>
      <c r="J18" s="7">
        <f>(3*I18)</f>
        <v>1918.8000000000002</v>
      </c>
      <c r="K18">
        <v>307.01</v>
      </c>
      <c r="L18" s="3">
        <f>J18+K18</f>
        <v>2225.8100000000004</v>
      </c>
      <c r="M18" s="4">
        <f>L18*10/100</f>
        <v>222.58100000000005</v>
      </c>
    </row>
    <row r="19" spans="7:13" x14ac:dyDescent="0.25">
      <c r="G19" t="s">
        <v>14</v>
      </c>
      <c r="H19">
        <v>5</v>
      </c>
      <c r="I19">
        <v>3</v>
      </c>
      <c r="J19" s="6">
        <f>(5*3)</f>
        <v>15</v>
      </c>
      <c r="K19">
        <v>2.4</v>
      </c>
      <c r="L19" s="3">
        <f>J19+K19</f>
        <v>17.399999999999999</v>
      </c>
      <c r="M19" s="4">
        <f>L19*10/100</f>
        <v>1.74</v>
      </c>
    </row>
    <row r="20" spans="7:13" x14ac:dyDescent="0.25">
      <c r="G20" t="s">
        <v>14</v>
      </c>
      <c r="H20">
        <v>5</v>
      </c>
      <c r="I20">
        <v>3</v>
      </c>
      <c r="J20" s="6">
        <f>(5*I20)</f>
        <v>15</v>
      </c>
      <c r="K20">
        <v>2.4</v>
      </c>
      <c r="L20" s="3">
        <f>J20+K20</f>
        <v>17.399999999999999</v>
      </c>
      <c r="M20" s="4">
        <f>L20*10/100</f>
        <v>1.74</v>
      </c>
    </row>
    <row r="21" spans="7:13" x14ac:dyDescent="0.25">
      <c r="G21" t="s">
        <v>15</v>
      </c>
      <c r="H21">
        <v>1</v>
      </c>
      <c r="I21">
        <v>10.81</v>
      </c>
      <c r="J21" s="6">
        <f>I21</f>
        <v>10.81</v>
      </c>
      <c r="K21">
        <v>1.73</v>
      </c>
      <c r="L21" s="3">
        <f>J21+K21</f>
        <v>12.540000000000001</v>
      </c>
      <c r="M21" s="4">
        <f>L21*10/100</f>
        <v>1.254</v>
      </c>
    </row>
    <row r="22" spans="7:13" x14ac:dyDescent="0.25">
      <c r="G22" t="s">
        <v>15</v>
      </c>
      <c r="H22">
        <v>1</v>
      </c>
      <c r="I22">
        <v>10.81</v>
      </c>
      <c r="J22" s="6">
        <f>I22</f>
        <v>10.81</v>
      </c>
      <c r="K22">
        <v>1.73</v>
      </c>
      <c r="L22" s="3">
        <f>J22+K22</f>
        <v>12.540000000000001</v>
      </c>
      <c r="M22" s="4">
        <f>L22*10/100</f>
        <v>1.254</v>
      </c>
    </row>
  </sheetData>
  <mergeCells count="2">
    <mergeCell ref="B3:D3"/>
    <mergeCell ref="B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Elektra</dc:creator>
  <cp:lastModifiedBy>Elektra</cp:lastModifiedBy>
  <dcterms:created xsi:type="dcterms:W3CDTF">2022-01-21T19:46:21Z</dcterms:created>
  <dcterms:modified xsi:type="dcterms:W3CDTF">2022-01-21T21:09:22Z</dcterms:modified>
</cp:coreProperties>
</file>