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PAVILION\Documents\MVZ\COMPUTACION 2\Tareas\"/>
    </mc:Choice>
  </mc:AlternateContent>
  <bookViews>
    <workbookView xWindow="5850" yWindow="0" windowWidth="19320" windowHeight="811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21" i="1" l="1"/>
  <c r="D18" i="1" s="1"/>
  <c r="I16" i="1" l="1"/>
  <c r="J16" i="1" s="1"/>
  <c r="E18" i="1"/>
  <c r="D20" i="1"/>
  <c r="D15" i="1"/>
  <c r="D19" i="1"/>
  <c r="D17" i="1"/>
  <c r="D16" i="1"/>
  <c r="D14" i="1"/>
  <c r="I15" i="1" l="1"/>
  <c r="E15" i="1"/>
  <c r="I14" i="1"/>
  <c r="D21" i="1"/>
  <c r="E14" i="1"/>
  <c r="E20" i="1"/>
  <c r="I17" i="1"/>
  <c r="J17" i="1" s="1"/>
  <c r="I18" i="1"/>
  <c r="E16" i="1"/>
  <c r="E17" i="1"/>
  <c r="I19" i="1"/>
  <c r="I20" i="1"/>
  <c r="E19" i="1"/>
  <c r="J18" i="1" l="1"/>
  <c r="J19" i="1" s="1"/>
  <c r="J20" i="1" s="1"/>
  <c r="E21" i="1"/>
  <c r="F14" i="1"/>
  <c r="F15" i="1" s="1"/>
  <c r="F16" i="1" s="1"/>
  <c r="F17" i="1" s="1"/>
  <c r="F18" i="1" s="1"/>
  <c r="F19" i="1" s="1"/>
  <c r="F20" i="1" s="1"/>
  <c r="I21" i="1"/>
  <c r="J14" i="1"/>
</calcChain>
</file>

<file path=xl/sharedStrings.xml><?xml version="1.0" encoding="utf-8"?>
<sst xmlns="http://schemas.openxmlformats.org/spreadsheetml/2006/main" count="100" uniqueCount="20">
  <si>
    <t>ENCUESTA DE MASCOTAS MAS COMUNES EN  LOS HOGARES DE CHIAPAS.</t>
  </si>
  <si>
    <t>Perro</t>
  </si>
  <si>
    <t>Gato</t>
  </si>
  <si>
    <t>Pez</t>
  </si>
  <si>
    <t>Iguanan</t>
  </si>
  <si>
    <t>Ave</t>
  </si>
  <si>
    <t>Tortuga</t>
  </si>
  <si>
    <t>Otro</t>
  </si>
  <si>
    <t>Especie</t>
  </si>
  <si>
    <t>Frecuencia</t>
  </si>
  <si>
    <t>FR</t>
  </si>
  <si>
    <t>FP</t>
  </si>
  <si>
    <t>FPA</t>
  </si>
  <si>
    <t>Iguana</t>
  </si>
  <si>
    <t>Total</t>
  </si>
  <si>
    <t>ALUMNO: ADRIAN DE JESUS SANTIZ TOLEDO.</t>
  </si>
  <si>
    <t>LICENCIATURA: MEDICINA VETERINARIA Y ZOOTECNIA.</t>
  </si>
  <si>
    <t>DOCENTE:ABEL ESTRADA DICHI.</t>
  </si>
  <si>
    <t>MATERIA: COMPUTACION II</t>
  </si>
  <si>
    <t>MATRICULA: 409421302.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</si>
</sst>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Black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10">
    <dxf>
      <font>
        <color theme="9" tint="-0.499984740745262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rgb="FF9C0006"/>
      </font>
    </dxf>
    <dxf>
      <font>
        <color theme="4"/>
      </font>
      <fill>
        <patternFill patternType="none">
          <bgColor auto="1"/>
        </patternFill>
      </fill>
    </dxf>
    <dxf>
      <font>
        <color rgb="FF9C0006"/>
      </font>
    </dxf>
    <dxf>
      <font>
        <color theme="4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'[1]Actividad 2'!$C$14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translucentPowder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A7B-42BF-8D10-9BDA6D48247B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translucentPowder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A7B-42BF-8D10-9BDA6D48247B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translucentPowder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A7B-42BF-8D10-9BDA6D48247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translucentPowder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A7B-42BF-8D10-9BDA6D48247B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translucentPowder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A7B-42BF-8D10-9BDA6D48247B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translucentPowder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A7B-42BF-8D10-9BDA6D48247B}"/>
              </c:ext>
            </c:extLst>
          </c:dPt>
          <c:cat>
            <c:strRef>
              <c:f>'[1]Actividad 2'!$B$15:$B$21</c:f>
              <c:strCache>
                <c:ptCount val="7"/>
                <c:pt idx="0">
                  <c:v>Perro</c:v>
                </c:pt>
                <c:pt idx="1">
                  <c:v>Gato</c:v>
                </c:pt>
                <c:pt idx="2">
                  <c:v>Pez</c:v>
                </c:pt>
                <c:pt idx="3">
                  <c:v>Iguanan</c:v>
                </c:pt>
                <c:pt idx="4">
                  <c:v>Ave</c:v>
                </c:pt>
                <c:pt idx="5">
                  <c:v>Tortuga</c:v>
                </c:pt>
                <c:pt idx="6">
                  <c:v>Otro</c:v>
                </c:pt>
              </c:strCache>
            </c:strRef>
          </c:cat>
          <c:val>
            <c:numRef>
              <c:f>'[1]Actividad 2'!$C$15:$C$21</c:f>
              <c:numCache>
                <c:formatCode>General</c:formatCode>
                <c:ptCount val="7"/>
                <c:pt idx="0">
                  <c:v>17</c:v>
                </c:pt>
                <c:pt idx="1">
                  <c:v>14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5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A7B-42BF-8D10-9BDA6D482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0538200"/>
        <c:axId val="490538528"/>
        <c:axId val="480968920"/>
      </c:bar3DChart>
      <c:catAx>
        <c:axId val="49053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0538528"/>
        <c:crosses val="autoZero"/>
        <c:auto val="1"/>
        <c:lblAlgn val="ctr"/>
        <c:lblOffset val="100"/>
        <c:noMultiLvlLbl val="0"/>
      </c:catAx>
      <c:valAx>
        <c:axId val="49053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0538200"/>
        <c:crosses val="autoZero"/>
        <c:crossBetween val="between"/>
      </c:valAx>
      <c:serAx>
        <c:axId val="480968920"/>
        <c:scaling>
          <c:orientation val="minMax"/>
        </c:scaling>
        <c:delete val="1"/>
        <c:axPos val="b"/>
        <c:majorTickMark val="none"/>
        <c:minorTickMark val="none"/>
        <c:tickLblPos val="nextTo"/>
        <c:crossAx val="490538528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'[1]Actividad 2'!$I$14</c:f>
              <c:strCache>
                <c:ptCount val="1"/>
                <c:pt idx="0">
                  <c:v>FP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FAD-43C2-9228-9A866D7AB64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FAD-43C2-9228-9A866D7AB64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FAD-43C2-9228-9A866D7AB64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FAD-43C2-9228-9A866D7AB64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FAD-43C2-9228-9A866D7AB646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FAD-43C2-9228-9A866D7AB646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FAD-43C2-9228-9A866D7AB64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'[1]Actividad 2'!$H$15:$H$21</c:f>
              <c:strCache>
                <c:ptCount val="7"/>
                <c:pt idx="0">
                  <c:v>Perro</c:v>
                </c:pt>
                <c:pt idx="1">
                  <c:v>Gato</c:v>
                </c:pt>
                <c:pt idx="2">
                  <c:v>Ave</c:v>
                </c:pt>
                <c:pt idx="3">
                  <c:v>Otro</c:v>
                </c:pt>
                <c:pt idx="4">
                  <c:v>Pez</c:v>
                </c:pt>
                <c:pt idx="5">
                  <c:v>Iguana</c:v>
                </c:pt>
                <c:pt idx="6">
                  <c:v>Tortuga</c:v>
                </c:pt>
              </c:strCache>
            </c:strRef>
          </c:cat>
          <c:val>
            <c:numRef>
              <c:f>'[1]Actividad 2'!$I$15:$I$21</c:f>
              <c:numCache>
                <c:formatCode>General</c:formatCode>
                <c:ptCount val="7"/>
                <c:pt idx="0">
                  <c:v>24.285714285714285</c:v>
                </c:pt>
                <c:pt idx="1">
                  <c:v>20</c:v>
                </c:pt>
                <c:pt idx="2">
                  <c:v>14.285714285714285</c:v>
                </c:pt>
                <c:pt idx="3">
                  <c:v>12.857142857142856</c:v>
                </c:pt>
                <c:pt idx="4">
                  <c:v>11.428571428571429</c:v>
                </c:pt>
                <c:pt idx="5">
                  <c:v>10</c:v>
                </c:pt>
                <c:pt idx="6">
                  <c:v>7.1428571428571423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AD-43C2-9228-9A866D7AB64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line3DChart>
        <c:grouping val="standard"/>
        <c:varyColors val="0"/>
        <c:ser>
          <c:idx val="0"/>
          <c:order val="0"/>
          <c:tx>
            <c:strRef>
              <c:f>'[1]Actividad 2'!$J$14</c:f>
              <c:strCache>
                <c:ptCount val="1"/>
                <c:pt idx="0">
                  <c:v>FPA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cat>
            <c:strRef>
              <c:f>'[1]Actividad 2'!$H$15:$H$21</c:f>
              <c:strCache>
                <c:ptCount val="7"/>
                <c:pt idx="0">
                  <c:v>Perro</c:v>
                </c:pt>
                <c:pt idx="1">
                  <c:v>Gato</c:v>
                </c:pt>
                <c:pt idx="2">
                  <c:v>Ave</c:v>
                </c:pt>
                <c:pt idx="3">
                  <c:v>Otro</c:v>
                </c:pt>
                <c:pt idx="4">
                  <c:v>Pez</c:v>
                </c:pt>
                <c:pt idx="5">
                  <c:v>Iguana</c:v>
                </c:pt>
                <c:pt idx="6">
                  <c:v>Tortuga</c:v>
                </c:pt>
              </c:strCache>
            </c:strRef>
          </c:cat>
          <c:val>
            <c:numRef>
              <c:f>'[1]Actividad 2'!$J$15:$J$21</c:f>
              <c:numCache>
                <c:formatCode>General</c:formatCode>
                <c:ptCount val="7"/>
                <c:pt idx="0">
                  <c:v>24.285714285714285</c:v>
                </c:pt>
                <c:pt idx="1">
                  <c:v>44.3</c:v>
                </c:pt>
                <c:pt idx="2">
                  <c:v>58.585714285714282</c:v>
                </c:pt>
                <c:pt idx="3">
                  <c:v>71.442857142857136</c:v>
                </c:pt>
                <c:pt idx="4">
                  <c:v>82.871428571428567</c:v>
                </c:pt>
                <c:pt idx="5">
                  <c:v>92.871428571428567</c:v>
                </c:pt>
                <c:pt idx="6">
                  <c:v>100.01428571428571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A-410A-ABB6-A63BBCD16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810352"/>
        <c:axId val="494811336"/>
        <c:axId val="488137640"/>
      </c:line3DChart>
      <c:catAx>
        <c:axId val="49481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4811336"/>
        <c:crosses val="autoZero"/>
        <c:auto val="1"/>
        <c:lblAlgn val="ctr"/>
        <c:lblOffset val="100"/>
        <c:noMultiLvlLbl val="0"/>
      </c:catAx>
      <c:valAx>
        <c:axId val="49481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4810352"/>
        <c:crosses val="autoZero"/>
        <c:crossBetween val="between"/>
      </c:valAx>
      <c:serAx>
        <c:axId val="4881376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4811336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533401</xdr:colOff>
      <xdr:row>1</xdr:row>
      <xdr:rowOff>47625</xdr:rowOff>
    </xdr:from>
    <xdr:to>
      <xdr:col>1</xdr:col>
      <xdr:colOff>1743075</xdr:colOff>
      <xdr:row>3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AE92A56-EC71-4F83-8B9E-D3E01D8F8274}"/>
            </a:ext>
          </a:extLst>
        </xdr:cNvPr>
        <xdr:cNvGrpSpPr>
          <a:grpSpLocks/>
        </xdr:cNvGrpSpPr>
      </xdr:nvGrpSpPr>
      <xdr:grpSpPr bwMode="auto">
        <a:xfrm>
          <a:off x="615044" y="251732"/>
          <a:ext cx="200024" cy="361950"/>
          <a:chOff x="0" y="0"/>
          <a:chExt cx="52791" cy="20445"/>
        </a:xfrm>
      </xdr:grpSpPr>
      <xdr:pic>
        <xdr:nvPicPr>
          <xdr:cNvPr id="3" name="Picture 10">
            <a:extLst>
              <a:ext uri="{FF2B5EF4-FFF2-40B4-BE49-F238E27FC236}">
                <a16:creationId xmlns:a16="http://schemas.microsoft.com/office/drawing/2014/main" id="{914980DB-1DB9-46E3-B0FB-E827663D45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91"/>
            <a:ext cx="52791" cy="202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Rectangle 25">
            <a:extLst>
              <a:ext uri="{FF2B5EF4-FFF2-40B4-BE49-F238E27FC236}">
                <a16:creationId xmlns:a16="http://schemas.microsoft.com/office/drawing/2014/main" id="{11BFD98A-97C0-40F4-9C50-017115D63A5F}"/>
              </a:ext>
            </a:extLst>
          </xdr:cNvPr>
          <xdr:cNvSpPr>
            <a:spLocks noChangeArrowheads="1"/>
          </xdr:cNvSpPr>
        </xdr:nvSpPr>
        <xdr:spPr bwMode="auto">
          <a:xfrm>
            <a:off x="2852" y="0"/>
            <a:ext cx="1136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5" name="Rectangle 26">
            <a:extLst>
              <a:ext uri="{FF2B5EF4-FFF2-40B4-BE49-F238E27FC236}">
                <a16:creationId xmlns:a16="http://schemas.microsoft.com/office/drawing/2014/main" id="{72E08414-5FEE-49BC-9CBA-251112A2818D}"/>
              </a:ext>
            </a:extLst>
          </xdr:cNvPr>
          <xdr:cNvSpPr>
            <a:spLocks noChangeArrowheads="1"/>
          </xdr:cNvSpPr>
        </xdr:nvSpPr>
        <xdr:spPr bwMode="auto">
          <a:xfrm>
            <a:off x="3706" y="1234"/>
            <a:ext cx="421" cy="18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1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EBF764EE-008D-4E20-B86B-395E68CC6441}"/>
              </a:ext>
            </a:extLst>
          </xdr:cNvPr>
          <xdr:cNvSpPr>
            <a:spLocks noChangeArrowheads="1"/>
          </xdr:cNvSpPr>
        </xdr:nvSpPr>
        <xdr:spPr bwMode="auto">
          <a:xfrm>
            <a:off x="22454" y="8976"/>
            <a:ext cx="1135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7" name="Rectangle 30">
            <a:extLst>
              <a:ext uri="{FF2B5EF4-FFF2-40B4-BE49-F238E27FC236}">
                <a16:creationId xmlns:a16="http://schemas.microsoft.com/office/drawing/2014/main" id="{89D5F826-09B1-4C3D-87C8-F26D53692828}"/>
              </a:ext>
            </a:extLst>
          </xdr:cNvPr>
          <xdr:cNvSpPr>
            <a:spLocks noChangeArrowheads="1"/>
          </xdr:cNvSpPr>
        </xdr:nvSpPr>
        <xdr:spPr bwMode="auto">
          <a:xfrm>
            <a:off x="2852" y="12743"/>
            <a:ext cx="1136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8" name="Rectangle 31">
            <a:extLst>
              <a:ext uri="{FF2B5EF4-FFF2-40B4-BE49-F238E27FC236}">
                <a16:creationId xmlns:a16="http://schemas.microsoft.com/office/drawing/2014/main" id="{5D502BBA-A084-4E7F-A215-6B742525BAC4}"/>
              </a:ext>
            </a:extLst>
          </xdr:cNvPr>
          <xdr:cNvSpPr>
            <a:spLocks noChangeArrowheads="1"/>
          </xdr:cNvSpPr>
        </xdr:nvSpPr>
        <xdr:spPr bwMode="auto">
          <a:xfrm>
            <a:off x="3706" y="13977"/>
            <a:ext cx="421" cy="18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1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242841</xdr:colOff>
      <xdr:row>7</xdr:row>
      <xdr:rowOff>179090</xdr:rowOff>
    </xdr:from>
    <xdr:to>
      <xdr:col>8</xdr:col>
      <xdr:colOff>427187</xdr:colOff>
      <xdr:row>15</xdr:row>
      <xdr:rowOff>167855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F967C082-B93D-4B70-ADC6-6336951A9FCC}"/>
            </a:ext>
          </a:extLst>
        </xdr:cNvPr>
        <xdr:cNvGrpSpPr>
          <a:grpSpLocks/>
        </xdr:cNvGrpSpPr>
      </xdr:nvGrpSpPr>
      <xdr:grpSpPr bwMode="auto">
        <a:xfrm>
          <a:off x="1059270" y="1526197"/>
          <a:ext cx="6144274" cy="1512765"/>
          <a:chOff x="0" y="0"/>
          <a:chExt cx="52791" cy="20445"/>
        </a:xfrm>
      </xdr:grpSpPr>
      <xdr:pic>
        <xdr:nvPicPr>
          <xdr:cNvPr id="10" name="Picture 10">
            <a:extLst>
              <a:ext uri="{FF2B5EF4-FFF2-40B4-BE49-F238E27FC236}">
                <a16:creationId xmlns:a16="http://schemas.microsoft.com/office/drawing/2014/main" id="{58D595EC-2D43-44A9-B2E5-0C950A303A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91"/>
            <a:ext cx="52791" cy="202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Rectangle 25">
            <a:extLst>
              <a:ext uri="{FF2B5EF4-FFF2-40B4-BE49-F238E27FC236}">
                <a16:creationId xmlns:a16="http://schemas.microsoft.com/office/drawing/2014/main" id="{3C7F97C1-255B-497F-B207-A636F45F1428}"/>
              </a:ext>
            </a:extLst>
          </xdr:cNvPr>
          <xdr:cNvSpPr>
            <a:spLocks noChangeArrowheads="1"/>
          </xdr:cNvSpPr>
        </xdr:nvSpPr>
        <xdr:spPr bwMode="auto">
          <a:xfrm>
            <a:off x="2852" y="0"/>
            <a:ext cx="1136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EC04D99A-7BDB-4AF7-95ED-C187126983FC}"/>
              </a:ext>
            </a:extLst>
          </xdr:cNvPr>
          <xdr:cNvSpPr>
            <a:spLocks noChangeArrowheads="1"/>
          </xdr:cNvSpPr>
        </xdr:nvSpPr>
        <xdr:spPr bwMode="auto">
          <a:xfrm>
            <a:off x="3706" y="1234"/>
            <a:ext cx="421" cy="18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1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13" name="Rectangle 29">
            <a:extLst>
              <a:ext uri="{FF2B5EF4-FFF2-40B4-BE49-F238E27FC236}">
                <a16:creationId xmlns:a16="http://schemas.microsoft.com/office/drawing/2014/main" id="{DA28B653-4341-4F0D-A7AA-71835C5FB87C}"/>
              </a:ext>
            </a:extLst>
          </xdr:cNvPr>
          <xdr:cNvSpPr>
            <a:spLocks noChangeArrowheads="1"/>
          </xdr:cNvSpPr>
        </xdr:nvSpPr>
        <xdr:spPr bwMode="auto">
          <a:xfrm>
            <a:off x="22454" y="8976"/>
            <a:ext cx="1135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14" name="Rectangle 30">
            <a:extLst>
              <a:ext uri="{FF2B5EF4-FFF2-40B4-BE49-F238E27FC236}">
                <a16:creationId xmlns:a16="http://schemas.microsoft.com/office/drawing/2014/main" id="{34098495-2A75-4FC3-B2C8-9E63FB6721C1}"/>
              </a:ext>
            </a:extLst>
          </xdr:cNvPr>
          <xdr:cNvSpPr>
            <a:spLocks noChangeArrowheads="1"/>
          </xdr:cNvSpPr>
        </xdr:nvSpPr>
        <xdr:spPr bwMode="auto">
          <a:xfrm>
            <a:off x="2852" y="12743"/>
            <a:ext cx="1136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15" name="Rectangle 31">
            <a:extLst>
              <a:ext uri="{FF2B5EF4-FFF2-40B4-BE49-F238E27FC236}">
                <a16:creationId xmlns:a16="http://schemas.microsoft.com/office/drawing/2014/main" id="{5C9F9992-73E5-4B28-93EA-72BF8FA10347}"/>
              </a:ext>
            </a:extLst>
          </xdr:cNvPr>
          <xdr:cNvSpPr>
            <a:spLocks noChangeArrowheads="1"/>
          </xdr:cNvSpPr>
        </xdr:nvSpPr>
        <xdr:spPr bwMode="auto">
          <a:xfrm>
            <a:off x="3706" y="13977"/>
            <a:ext cx="421" cy="18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1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  <xdr:twoCellAnchor>
    <xdr:from>
      <xdr:col>10</xdr:col>
      <xdr:colOff>148657</xdr:colOff>
      <xdr:row>0</xdr:row>
      <xdr:rowOff>81643</xdr:rowOff>
    </xdr:from>
    <xdr:to>
      <xdr:col>16</xdr:col>
      <xdr:colOff>148657</xdr:colOff>
      <xdr:row>13</xdr:row>
      <xdr:rowOff>148318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9108BC5-D314-4630-B833-B4486BF69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254794</xdr:colOff>
      <xdr:row>21</xdr:row>
      <xdr:rowOff>28916</xdr:rowOff>
    </xdr:from>
    <xdr:to>
      <xdr:col>10</xdr:col>
      <xdr:colOff>227580</xdr:colOff>
      <xdr:row>35</xdr:row>
      <xdr:rowOff>105116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76C8150-02DA-476B-BE32-6683DA670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458390</xdr:colOff>
      <xdr:row>14</xdr:row>
      <xdr:rowOff>34189</xdr:rowOff>
    </xdr:from>
    <xdr:to>
      <xdr:col>16</xdr:col>
      <xdr:colOff>458390</xdr:colOff>
      <xdr:row>28</xdr:row>
      <xdr:rowOff>110389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D6839D14-9E15-44A4-ADD9-4CD058448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do%20PAR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dad 1"/>
      <sheetName val="Actividad"/>
      <sheetName val="Actividad 2"/>
      <sheetName val="Actividad 3"/>
    </sheetNames>
    <sheetDataSet>
      <sheetData sheetId="0"/>
      <sheetData sheetId="1"/>
      <sheetData sheetId="2">
        <row r="14">
          <cell r="C14" t="str">
            <v>Frecuencia</v>
          </cell>
          <cell r="I14" t="str">
            <v>FP</v>
          </cell>
          <cell r="J14" t="str">
            <v>FPA</v>
          </cell>
        </row>
        <row r="15">
          <cell r="B15" t="str">
            <v>Perro</v>
          </cell>
          <cell r="C15">
            <v>17</v>
          </cell>
          <cell r="H15" t="str">
            <v>Perro</v>
          </cell>
          <cell r="I15">
            <v>24.285714285714285</v>
          </cell>
          <cell r="J15">
            <v>24.285714285714285</v>
          </cell>
        </row>
        <row r="16">
          <cell r="B16" t="str">
            <v>Gato</v>
          </cell>
          <cell r="C16">
            <v>14</v>
          </cell>
          <cell r="H16" t="str">
            <v>Gato</v>
          </cell>
          <cell r="I16">
            <v>20</v>
          </cell>
          <cell r="J16">
            <v>44.3</v>
          </cell>
        </row>
        <row r="17">
          <cell r="B17" t="str">
            <v>Pez</v>
          </cell>
          <cell r="C17">
            <v>8</v>
          </cell>
          <cell r="H17" t="str">
            <v>Ave</v>
          </cell>
          <cell r="I17">
            <v>14.285714285714285</v>
          </cell>
          <cell r="J17">
            <v>58.585714285714282</v>
          </cell>
        </row>
        <row r="18">
          <cell r="B18" t="str">
            <v>Iguanan</v>
          </cell>
          <cell r="C18">
            <v>7</v>
          </cell>
          <cell r="H18" t="str">
            <v>Otro</v>
          </cell>
          <cell r="I18">
            <v>12.857142857142856</v>
          </cell>
          <cell r="J18">
            <v>71.442857142857136</v>
          </cell>
        </row>
        <row r="19">
          <cell r="B19" t="str">
            <v>Ave</v>
          </cell>
          <cell r="C19">
            <v>10</v>
          </cell>
          <cell r="H19" t="str">
            <v>Pez</v>
          </cell>
          <cell r="I19">
            <v>11.428571428571429</v>
          </cell>
          <cell r="J19">
            <v>82.871428571428567</v>
          </cell>
        </row>
        <row r="20">
          <cell r="B20" t="str">
            <v>Tortuga</v>
          </cell>
          <cell r="C20">
            <v>5</v>
          </cell>
          <cell r="H20" t="str">
            <v>Iguana</v>
          </cell>
          <cell r="I20">
            <v>10</v>
          </cell>
          <cell r="J20">
            <v>92.871428571428567</v>
          </cell>
        </row>
        <row r="21">
          <cell r="B21" t="str">
            <v>Otro</v>
          </cell>
          <cell r="C21">
            <v>9</v>
          </cell>
          <cell r="H21" t="str">
            <v>Tortuga</v>
          </cell>
          <cell r="I21">
            <v>7.1428571428571423</v>
          </cell>
          <cell r="J21">
            <v>100.01428571428571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70" zoomScaleNormal="70" workbookViewId="0">
      <selection activeCell="O36" sqref="O36"/>
    </sheetView>
  </sheetViews>
  <sheetFormatPr baseColWidth="10" defaultRowHeight="15" x14ac:dyDescent="0.25"/>
  <cols>
    <col min="1" max="1" width="1.28515625" customWidth="1"/>
    <col min="2" max="2" width="11" style="1" bestFit="1" customWidth="1"/>
    <col min="3" max="3" width="14.5703125" style="1" bestFit="1" customWidth="1"/>
    <col min="4" max="6" width="17.42578125" bestFit="1" customWidth="1"/>
    <col min="7" max="7" width="11.85546875" customWidth="1"/>
    <col min="8" max="8" width="11" bestFit="1" customWidth="1"/>
    <col min="9" max="9" width="17.42578125" bestFit="1" customWidth="1"/>
    <col min="10" max="11" width="11.42578125" customWidth="1"/>
  </cols>
  <sheetData>
    <row r="1" spans="1:15" ht="15.75" x14ac:dyDescent="0.3">
      <c r="B1" s="9" t="s">
        <v>0</v>
      </c>
      <c r="C1" s="9"/>
      <c r="D1" s="9"/>
      <c r="E1" s="9"/>
      <c r="F1" s="9"/>
      <c r="G1" s="9"/>
      <c r="H1" s="9"/>
    </row>
    <row r="2" spans="1:15" x14ac:dyDescent="0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  <c r="J2" s="2"/>
      <c r="K2" s="2"/>
      <c r="L2" s="2"/>
      <c r="M2" s="2"/>
      <c r="N2" s="2"/>
      <c r="O2" s="2"/>
    </row>
    <row r="3" spans="1:15" x14ac:dyDescent="0.25">
      <c r="A3" s="2"/>
      <c r="B3" s="3" t="s">
        <v>1</v>
      </c>
      <c r="C3" s="3" t="s">
        <v>2</v>
      </c>
      <c r="D3" s="3" t="s">
        <v>4</v>
      </c>
      <c r="E3" s="3" t="s">
        <v>3</v>
      </c>
      <c r="F3" s="3" t="s">
        <v>4</v>
      </c>
      <c r="G3" s="3" t="s">
        <v>2</v>
      </c>
      <c r="H3" s="3" t="s">
        <v>5</v>
      </c>
      <c r="I3" s="2"/>
      <c r="J3" s="2"/>
      <c r="K3" s="2"/>
      <c r="L3" s="2"/>
      <c r="M3" s="2"/>
      <c r="N3" s="2"/>
      <c r="O3" s="2"/>
    </row>
    <row r="4" spans="1:15" x14ac:dyDescent="0.25">
      <c r="A4" s="2"/>
      <c r="B4" s="3" t="s">
        <v>1</v>
      </c>
      <c r="C4" s="3" t="s">
        <v>1</v>
      </c>
      <c r="D4" s="3" t="s">
        <v>5</v>
      </c>
      <c r="E4" s="7" t="s">
        <v>7</v>
      </c>
      <c r="F4" s="7" t="s">
        <v>5</v>
      </c>
      <c r="G4" s="7" t="s">
        <v>2</v>
      </c>
      <c r="H4" s="7" t="s">
        <v>1</v>
      </c>
      <c r="I4" s="2"/>
      <c r="J4" s="2"/>
      <c r="K4" s="2"/>
      <c r="L4" s="2"/>
      <c r="M4" s="2"/>
      <c r="N4" s="2"/>
      <c r="O4" s="2"/>
    </row>
    <row r="5" spans="1:15" x14ac:dyDescent="0.25">
      <c r="A5" s="2"/>
      <c r="B5" s="3" t="s">
        <v>1</v>
      </c>
      <c r="C5" s="3" t="s">
        <v>4</v>
      </c>
      <c r="D5" s="3" t="s">
        <v>1</v>
      </c>
      <c r="E5" s="7" t="s">
        <v>2</v>
      </c>
      <c r="F5" s="7" t="s">
        <v>7</v>
      </c>
      <c r="G5" s="7" t="s">
        <v>1</v>
      </c>
      <c r="H5" s="7" t="s">
        <v>2</v>
      </c>
      <c r="I5" s="2"/>
      <c r="J5" s="2"/>
      <c r="K5" s="2"/>
      <c r="L5" s="2"/>
      <c r="M5" s="2"/>
      <c r="N5" s="2"/>
      <c r="O5" s="2"/>
    </row>
    <row r="6" spans="1:15" x14ac:dyDescent="0.25">
      <c r="A6" s="2"/>
      <c r="B6" s="3" t="s">
        <v>2</v>
      </c>
      <c r="C6" s="3" t="s">
        <v>5</v>
      </c>
      <c r="D6" s="3" t="s">
        <v>2</v>
      </c>
      <c r="E6" s="7" t="s">
        <v>1</v>
      </c>
      <c r="F6" s="7" t="s">
        <v>1</v>
      </c>
      <c r="G6" s="7" t="s">
        <v>5</v>
      </c>
      <c r="H6" s="7" t="s">
        <v>1</v>
      </c>
      <c r="I6" s="2"/>
      <c r="J6" s="2"/>
      <c r="K6" s="2"/>
      <c r="L6" s="2"/>
      <c r="M6" s="2"/>
      <c r="N6" s="2"/>
      <c r="O6" s="2"/>
    </row>
    <row r="7" spans="1:15" x14ac:dyDescent="0.25">
      <c r="A7" s="2"/>
      <c r="B7" s="3" t="s">
        <v>3</v>
      </c>
      <c r="C7" s="3" t="s">
        <v>5</v>
      </c>
      <c r="D7" s="3" t="s">
        <v>2</v>
      </c>
      <c r="E7" s="7" t="s">
        <v>3</v>
      </c>
      <c r="F7" s="7" t="s">
        <v>1</v>
      </c>
      <c r="G7" s="7" t="s">
        <v>7</v>
      </c>
      <c r="H7" s="7" t="s">
        <v>1</v>
      </c>
      <c r="I7" s="2"/>
      <c r="J7" s="2"/>
      <c r="K7" s="2"/>
      <c r="L7" s="2"/>
      <c r="M7" s="2"/>
      <c r="N7" s="2"/>
      <c r="O7" s="2"/>
    </row>
    <row r="8" spans="1:15" x14ac:dyDescent="0.25">
      <c r="A8" s="2"/>
      <c r="B8" s="3" t="s">
        <v>6</v>
      </c>
      <c r="C8" s="3" t="s">
        <v>6</v>
      </c>
      <c r="D8" s="3" t="s">
        <v>5</v>
      </c>
      <c r="E8" s="7" t="s">
        <v>7</v>
      </c>
      <c r="F8" s="7" t="s">
        <v>1</v>
      </c>
      <c r="G8" s="7" t="s">
        <v>4</v>
      </c>
      <c r="H8" s="7" t="s">
        <v>7</v>
      </c>
      <c r="I8" s="2"/>
      <c r="J8" s="2"/>
      <c r="K8" s="2"/>
      <c r="L8" s="2"/>
      <c r="M8" s="2"/>
      <c r="N8" s="2"/>
      <c r="O8" s="2"/>
    </row>
    <row r="9" spans="1:15" x14ac:dyDescent="0.25">
      <c r="A9" s="2"/>
      <c r="B9" s="3" t="s">
        <v>3</v>
      </c>
      <c r="C9" s="3" t="s">
        <v>1</v>
      </c>
      <c r="D9" s="3" t="s">
        <v>7</v>
      </c>
      <c r="E9" s="7" t="s">
        <v>1</v>
      </c>
      <c r="F9" s="7" t="s">
        <v>3</v>
      </c>
      <c r="G9" s="7" t="s">
        <v>6</v>
      </c>
      <c r="H9" s="7" t="s">
        <v>3</v>
      </c>
      <c r="I9" s="2"/>
      <c r="J9" s="2"/>
      <c r="K9" s="2"/>
      <c r="L9" s="2"/>
      <c r="M9" s="2"/>
      <c r="N9" s="2"/>
      <c r="O9" s="2"/>
    </row>
    <row r="10" spans="1:15" x14ac:dyDescent="0.25">
      <c r="A10" s="2"/>
      <c r="B10" s="3" t="s">
        <v>2</v>
      </c>
      <c r="C10" s="3" t="s">
        <v>7</v>
      </c>
      <c r="D10" s="3" t="s">
        <v>5</v>
      </c>
      <c r="E10" s="7" t="s">
        <v>2</v>
      </c>
      <c r="F10" s="7" t="s">
        <v>2</v>
      </c>
      <c r="G10" s="7" t="s">
        <v>2</v>
      </c>
      <c r="H10" s="7" t="s">
        <v>4</v>
      </c>
      <c r="I10" s="2"/>
      <c r="J10" s="2"/>
      <c r="K10" s="2"/>
      <c r="L10" s="2"/>
      <c r="M10" s="2"/>
      <c r="N10" s="2"/>
      <c r="O10" s="2"/>
    </row>
    <row r="11" spans="1:15" x14ac:dyDescent="0.25">
      <c r="A11" s="2"/>
      <c r="B11" s="3" t="s">
        <v>1</v>
      </c>
      <c r="C11" s="3" t="s">
        <v>3</v>
      </c>
      <c r="D11" s="3" t="s">
        <v>6</v>
      </c>
      <c r="E11" s="7" t="s">
        <v>7</v>
      </c>
      <c r="F11" s="7" t="s">
        <v>2</v>
      </c>
      <c r="G11" s="7" t="s">
        <v>4</v>
      </c>
      <c r="H11" s="7" t="s">
        <v>5</v>
      </c>
      <c r="I11" s="2"/>
      <c r="J11" s="2"/>
      <c r="K11" s="2"/>
      <c r="L11" s="2"/>
      <c r="M11" s="2"/>
      <c r="N11" s="2"/>
      <c r="O11" s="2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2"/>
      <c r="B13" s="4" t="s">
        <v>8</v>
      </c>
      <c r="C13" s="4" t="s">
        <v>9</v>
      </c>
      <c r="D13" s="4" t="s">
        <v>10</v>
      </c>
      <c r="E13" s="4" t="s">
        <v>11</v>
      </c>
      <c r="F13" s="4" t="s">
        <v>12</v>
      </c>
      <c r="G13" s="2"/>
      <c r="H13" s="4" t="s">
        <v>8</v>
      </c>
      <c r="I13" s="4" t="s">
        <v>11</v>
      </c>
      <c r="J13" s="4" t="s">
        <v>12</v>
      </c>
      <c r="K13" s="2"/>
      <c r="L13" s="2"/>
      <c r="M13" s="2"/>
      <c r="N13" s="2"/>
      <c r="O13" s="2"/>
    </row>
    <row r="14" spans="1:15" x14ac:dyDescent="0.25">
      <c r="A14" s="2"/>
      <c r="B14" s="3" t="s">
        <v>1</v>
      </c>
      <c r="C14" s="3">
        <f>COUNTIF($B$2:$H$11,B14)</f>
        <v>17</v>
      </c>
      <c r="D14" s="3">
        <f>C14/$C$21</f>
        <v>0.24285714285714285</v>
      </c>
      <c r="E14" s="3">
        <f>D14*100</f>
        <v>24.285714285714285</v>
      </c>
      <c r="F14" s="3">
        <f>E14</f>
        <v>24.285714285714285</v>
      </c>
      <c r="G14" s="2"/>
      <c r="H14" s="3" t="s">
        <v>1</v>
      </c>
      <c r="I14" s="3">
        <f>D14*100</f>
        <v>24.285714285714285</v>
      </c>
      <c r="J14" s="5">
        <f>I14</f>
        <v>24.285714285714285</v>
      </c>
      <c r="K14" s="2"/>
      <c r="L14" s="2"/>
      <c r="M14" s="2"/>
      <c r="N14" s="2"/>
      <c r="O14" s="2"/>
    </row>
    <row r="15" spans="1:15" x14ac:dyDescent="0.25">
      <c r="A15" s="2"/>
      <c r="B15" s="3" t="s">
        <v>2</v>
      </c>
      <c r="C15" s="3">
        <f t="shared" ref="C15:C20" si="0">COUNTIF($B$2:$H$11,B15)</f>
        <v>14</v>
      </c>
      <c r="D15" s="3">
        <f t="shared" ref="D15:D20" si="1">C15/$C$21</f>
        <v>0.2</v>
      </c>
      <c r="E15" s="3">
        <f t="shared" ref="E15:E20" si="2">D15*100</f>
        <v>20</v>
      </c>
      <c r="F15" s="3">
        <f>E15+F14</f>
        <v>44.285714285714285</v>
      </c>
      <c r="G15" s="2"/>
      <c r="H15" s="3" t="s">
        <v>2</v>
      </c>
      <c r="I15" s="3">
        <f>D15*100</f>
        <v>20</v>
      </c>
      <c r="J15" s="5">
        <v>44.3</v>
      </c>
      <c r="K15" s="2"/>
      <c r="L15" s="2"/>
      <c r="M15" s="2"/>
      <c r="N15" s="2"/>
      <c r="O15" s="2"/>
    </row>
    <row r="16" spans="1:15" x14ac:dyDescent="0.25">
      <c r="A16" s="2"/>
      <c r="B16" s="3" t="s">
        <v>3</v>
      </c>
      <c r="C16" s="3">
        <f t="shared" si="0"/>
        <v>8</v>
      </c>
      <c r="D16" s="3">
        <f t="shared" si="1"/>
        <v>0.11428571428571428</v>
      </c>
      <c r="E16" s="3">
        <f t="shared" si="2"/>
        <v>11.428571428571429</v>
      </c>
      <c r="F16" s="3">
        <f t="shared" ref="F16:F20" si="3">E16+F15</f>
        <v>55.714285714285715</v>
      </c>
      <c r="G16" s="2"/>
      <c r="H16" s="3" t="s">
        <v>5</v>
      </c>
      <c r="I16" s="5">
        <f>D18*100</f>
        <v>14.285714285714285</v>
      </c>
      <c r="J16" s="5">
        <f>J15+I16</f>
        <v>58.585714285714282</v>
      </c>
      <c r="K16" s="2"/>
      <c r="L16" s="2"/>
      <c r="M16" s="2"/>
      <c r="N16" s="2"/>
      <c r="O16" s="2"/>
    </row>
    <row r="17" spans="1:15" x14ac:dyDescent="0.25">
      <c r="A17" s="2"/>
      <c r="B17" s="3" t="s">
        <v>4</v>
      </c>
      <c r="C17" s="3">
        <f t="shared" si="0"/>
        <v>7</v>
      </c>
      <c r="D17" s="3">
        <f t="shared" si="1"/>
        <v>0.1</v>
      </c>
      <c r="E17" s="3">
        <f t="shared" si="2"/>
        <v>10</v>
      </c>
      <c r="F17" s="3">
        <f t="shared" si="3"/>
        <v>65.714285714285722</v>
      </c>
      <c r="G17" s="2"/>
      <c r="H17" s="3" t="s">
        <v>7</v>
      </c>
      <c r="I17" s="3">
        <f>D20*100</f>
        <v>12.857142857142856</v>
      </c>
      <c r="J17" s="5">
        <f t="shared" ref="J17:J20" si="4">J16+I17</f>
        <v>71.442857142857136</v>
      </c>
      <c r="K17" s="2"/>
      <c r="L17" s="2"/>
      <c r="M17" s="2"/>
      <c r="N17" s="2"/>
      <c r="O17" s="2"/>
    </row>
    <row r="18" spans="1:15" x14ac:dyDescent="0.25">
      <c r="A18" s="2"/>
      <c r="B18" s="3" t="s">
        <v>5</v>
      </c>
      <c r="C18" s="3">
        <f t="shared" si="0"/>
        <v>10</v>
      </c>
      <c r="D18" s="3">
        <f t="shared" si="1"/>
        <v>0.14285714285714285</v>
      </c>
      <c r="E18" s="3">
        <f t="shared" si="2"/>
        <v>14.285714285714285</v>
      </c>
      <c r="F18" s="3">
        <f t="shared" si="3"/>
        <v>80</v>
      </c>
      <c r="G18" s="2"/>
      <c r="H18" s="3" t="s">
        <v>3</v>
      </c>
      <c r="I18" s="5">
        <f>D16*100</f>
        <v>11.428571428571429</v>
      </c>
      <c r="J18" s="5">
        <f t="shared" si="4"/>
        <v>82.871428571428567</v>
      </c>
      <c r="K18" s="2"/>
      <c r="L18" s="2"/>
      <c r="M18" s="2"/>
      <c r="N18" s="2"/>
      <c r="O18" s="2"/>
    </row>
    <row r="19" spans="1:15" x14ac:dyDescent="0.25">
      <c r="A19" s="2"/>
      <c r="B19" s="3" t="s">
        <v>6</v>
      </c>
      <c r="C19" s="3">
        <f t="shared" si="0"/>
        <v>5</v>
      </c>
      <c r="D19" s="3">
        <f t="shared" si="1"/>
        <v>7.1428571428571425E-2</v>
      </c>
      <c r="E19" s="3">
        <f t="shared" si="2"/>
        <v>7.1428571428571423</v>
      </c>
      <c r="F19" s="3">
        <f t="shared" si="3"/>
        <v>87.142857142857139</v>
      </c>
      <c r="G19" s="2"/>
      <c r="H19" s="3" t="s">
        <v>13</v>
      </c>
      <c r="I19" s="5">
        <f>D17*100</f>
        <v>10</v>
      </c>
      <c r="J19" s="5">
        <f t="shared" si="4"/>
        <v>92.871428571428567</v>
      </c>
      <c r="K19" s="2"/>
      <c r="L19" s="2"/>
      <c r="M19" s="2"/>
      <c r="N19" s="2"/>
      <c r="O19" s="2"/>
    </row>
    <row r="20" spans="1:15" x14ac:dyDescent="0.25">
      <c r="A20" s="2"/>
      <c r="B20" s="3" t="s">
        <v>7</v>
      </c>
      <c r="C20" s="3">
        <f t="shared" si="0"/>
        <v>9</v>
      </c>
      <c r="D20" s="3">
        <f t="shared" si="1"/>
        <v>0.12857142857142856</v>
      </c>
      <c r="E20" s="3">
        <f t="shared" si="2"/>
        <v>12.857142857142856</v>
      </c>
      <c r="F20" s="3">
        <f t="shared" si="3"/>
        <v>100</v>
      </c>
      <c r="G20" s="2"/>
      <c r="H20" s="3" t="s">
        <v>6</v>
      </c>
      <c r="I20" s="5">
        <f>D19*100</f>
        <v>7.1428571428571423</v>
      </c>
      <c r="J20" s="5">
        <f t="shared" si="4"/>
        <v>100.01428571428571</v>
      </c>
      <c r="K20" s="2"/>
      <c r="L20" s="2"/>
      <c r="M20" s="2"/>
      <c r="N20" s="2"/>
      <c r="O20" s="2"/>
    </row>
    <row r="21" spans="1:15" x14ac:dyDescent="0.25">
      <c r="A21" s="2"/>
      <c r="B21" s="6" t="s">
        <v>14</v>
      </c>
      <c r="C21" s="6">
        <f>SUM(C14:C20)</f>
        <v>70</v>
      </c>
      <c r="D21" s="6">
        <f t="shared" ref="D21:E21" si="5">SUM(D14:D20)</f>
        <v>1</v>
      </c>
      <c r="E21" s="6">
        <f t="shared" si="5"/>
        <v>100</v>
      </c>
      <c r="F21" s="6"/>
      <c r="G21" s="2"/>
      <c r="H21" s="6" t="s">
        <v>14</v>
      </c>
      <c r="I21" s="6">
        <f>SUM(I14:I20)</f>
        <v>100</v>
      </c>
      <c r="J21" s="6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8" t="s">
        <v>15</v>
      </c>
      <c r="C24" s="8"/>
      <c r="D24" s="8"/>
      <c r="E24" s="8"/>
      <c r="F24" s="8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8" t="s">
        <v>17</v>
      </c>
      <c r="C25" s="8"/>
      <c r="D25" s="8"/>
      <c r="E25" s="8"/>
      <c r="F25" s="8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8" t="s">
        <v>16</v>
      </c>
      <c r="C26" s="8"/>
      <c r="D26" s="8"/>
      <c r="E26" s="8"/>
      <c r="F26" s="8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8" t="s">
        <v>18</v>
      </c>
      <c r="C27" s="8"/>
      <c r="D27" s="8"/>
      <c r="E27" s="8"/>
      <c r="F27" s="8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8" t="s">
        <v>19</v>
      </c>
      <c r="C28" s="8"/>
      <c r="D28" s="8"/>
      <c r="E28" s="8"/>
      <c r="F28" s="8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mergeCells count="6">
    <mergeCell ref="B27:F27"/>
    <mergeCell ref="B28:F28"/>
    <mergeCell ref="B1:H1"/>
    <mergeCell ref="B24:F24"/>
    <mergeCell ref="B25:F25"/>
    <mergeCell ref="B26:F26"/>
  </mergeCells>
  <conditionalFormatting sqref="C4:C13">
    <cfRule type="cellIs" dxfId="9" priority="10" operator="greaterThan">
      <formula>7.9</formula>
    </cfRule>
  </conditionalFormatting>
  <conditionalFormatting sqref="D4:D13">
    <cfRule type="cellIs" dxfId="8" priority="9" operator="greaterThan">
      <formula>7.9</formula>
    </cfRule>
  </conditionalFormatting>
  <conditionalFormatting sqref="C4:D13">
    <cfRule type="cellIs" dxfId="7" priority="8" operator="lessThan">
      <formula>7.5</formula>
    </cfRule>
  </conditionalFormatting>
  <conditionalFormatting sqref="F4:F13">
    <cfRule type="cellIs" dxfId="6" priority="6" operator="lessThan">
      <formula>7.5</formula>
    </cfRule>
    <cfRule type="cellIs" dxfId="5" priority="7" operator="greaterThan">
      <formula>7.9</formula>
    </cfRule>
  </conditionalFormatting>
  <conditionalFormatting sqref="H4:H13">
    <cfRule type="cellIs" dxfId="4" priority="4" operator="lessThan">
      <formula>7.5</formula>
    </cfRule>
    <cfRule type="cellIs" dxfId="3" priority="5" operator="greaterThan">
      <formula>7.9</formula>
    </cfRule>
  </conditionalFormatting>
  <conditionalFormatting sqref="J4:J14">
    <cfRule type="cellIs" dxfId="2" priority="2" operator="lessThan">
      <formula>55</formula>
    </cfRule>
    <cfRule type="cellIs" dxfId="1" priority="3" operator="greaterThan">
      <formula>60</formula>
    </cfRule>
  </conditionalFormatting>
  <conditionalFormatting sqref="E4:E13">
    <cfRule type="cellIs" dxfId="0" priority="1" operator="greaterThan">
      <formula>30</formula>
    </cfRule>
  </conditionalFormatting>
  <pageMargins left="0.7" right="0.7" top="0.75" bottom="0.75" header="0.3" footer="0.3"/>
  <pageSetup scale="36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PAVILION</dc:creator>
  <cp:lastModifiedBy>HP PAVILION</cp:lastModifiedBy>
  <dcterms:created xsi:type="dcterms:W3CDTF">2022-01-21T21:59:41Z</dcterms:created>
  <dcterms:modified xsi:type="dcterms:W3CDTF">2022-02-09T02:28:06Z</dcterms:modified>
</cp:coreProperties>
</file>