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montserratsanchez/Desktop/EPIDEMIOLOGÍA AVANZADA Y DISEÑO EXPERIMENTAL /"/>
    </mc:Choice>
  </mc:AlternateContent>
  <xr:revisionPtr revIDLastSave="0" documentId="13_ncr:1_{D9BC3115-9259-DD42-ADA4-16ECDC58E2E1}" xr6:coauthVersionLast="46" xr6:coauthVersionMax="46" xr10:uidLastSave="{00000000-0000-0000-0000-000000000000}"/>
  <bookViews>
    <workbookView xWindow="0" yWindow="620" windowWidth="28800" windowHeight="16220" activeTab="2" xr2:uid="{2E037485-D7BC-8E46-87B0-6F1D1D68FD86}"/>
  </bookViews>
  <sheets>
    <sheet name="Concentrado" sheetId="1" r:id="rId1"/>
    <sheet name="DELPHI VACIO" sheetId="2" r:id="rId2"/>
    <sheet name="CORREGID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30" i="1" l="1"/>
  <c r="BA29" i="1"/>
  <c r="BA31" i="1"/>
  <c r="BA28" i="1"/>
  <c r="BC28" i="1" s="1"/>
  <c r="BC29" i="1"/>
  <c r="BC30" i="1"/>
  <c r="BC31" i="1"/>
  <c r="AH29" i="1"/>
  <c r="AL29" i="1" s="1"/>
  <c r="AH28" i="1"/>
  <c r="AL28" i="1" s="1"/>
  <c r="AH26" i="1"/>
  <c r="AL26" i="1" s="1"/>
  <c r="AH25" i="1"/>
  <c r="AL25" i="1" s="1"/>
  <c r="AH24" i="1"/>
  <c r="AL24" i="1" s="1"/>
  <c r="AH23" i="1"/>
  <c r="AL23" i="1" s="1"/>
  <c r="AH22" i="1"/>
  <c r="AL22" i="1" s="1"/>
  <c r="AH21" i="1"/>
  <c r="AL21" i="1" s="1"/>
  <c r="AH20" i="1"/>
  <c r="AL20" i="1" s="1"/>
  <c r="AH19" i="1"/>
  <c r="AL19" i="1" s="1"/>
  <c r="AH17" i="1"/>
  <c r="AL17" i="1" s="1"/>
  <c r="AH16" i="1"/>
  <c r="AL16" i="1" s="1"/>
  <c r="AH15" i="1"/>
  <c r="AL15" i="1" s="1"/>
  <c r="K118" i="1"/>
  <c r="J118" i="1"/>
  <c r="AH18" i="1"/>
  <c r="AL18" i="1" s="1"/>
  <c r="AH27" i="1"/>
  <c r="AL27" i="1" s="1"/>
  <c r="AH14" i="1"/>
  <c r="AL14" i="1" s="1"/>
  <c r="G182" i="1"/>
  <c r="H182" i="1"/>
  <c r="I182" i="1"/>
  <c r="J182" i="1"/>
  <c r="K182" i="1"/>
  <c r="L182" i="1"/>
  <c r="M182" i="1"/>
  <c r="N182" i="1"/>
  <c r="O182" i="1"/>
  <c r="F182" i="1"/>
  <c r="G262" i="1"/>
  <c r="H262" i="1"/>
  <c r="I262" i="1"/>
  <c r="J262" i="1"/>
  <c r="K262" i="1"/>
  <c r="L262" i="1"/>
  <c r="M262" i="1"/>
  <c r="N262" i="1"/>
  <c r="O262" i="1"/>
  <c r="F262" i="1"/>
  <c r="G246" i="1"/>
  <c r="H246" i="1"/>
  <c r="I246" i="1"/>
  <c r="J246" i="1"/>
  <c r="K246" i="1"/>
  <c r="L246" i="1"/>
  <c r="M246" i="1"/>
  <c r="N246" i="1"/>
  <c r="O246" i="1"/>
  <c r="F246" i="1"/>
  <c r="G230" i="1"/>
  <c r="H230" i="1"/>
  <c r="I230" i="1"/>
  <c r="J230" i="1"/>
  <c r="K230" i="1"/>
  <c r="L230" i="1"/>
  <c r="M230" i="1"/>
  <c r="N230" i="1"/>
  <c r="O230" i="1"/>
  <c r="F230" i="1"/>
  <c r="G214" i="1"/>
  <c r="H214" i="1"/>
  <c r="I214" i="1"/>
  <c r="J214" i="1"/>
  <c r="K214" i="1"/>
  <c r="L214" i="1"/>
  <c r="M214" i="1"/>
  <c r="N214" i="1"/>
  <c r="O214" i="1"/>
  <c r="F214" i="1"/>
  <c r="G198" i="1"/>
  <c r="H198" i="1"/>
  <c r="I198" i="1"/>
  <c r="J198" i="1"/>
  <c r="K198" i="1"/>
  <c r="L198" i="1"/>
  <c r="M198" i="1"/>
  <c r="N198" i="1"/>
  <c r="O198" i="1"/>
  <c r="F198" i="1"/>
  <c r="G166" i="1"/>
  <c r="H166" i="1"/>
  <c r="I166" i="1"/>
  <c r="J166" i="1"/>
  <c r="K166" i="1"/>
  <c r="L166" i="1"/>
  <c r="M166" i="1"/>
  <c r="N166" i="1"/>
  <c r="O166" i="1"/>
  <c r="F166" i="1"/>
  <c r="G150" i="1"/>
  <c r="H150" i="1"/>
  <c r="I150" i="1"/>
  <c r="J150" i="1"/>
  <c r="K150" i="1"/>
  <c r="L150" i="1"/>
  <c r="M150" i="1"/>
  <c r="N150" i="1"/>
  <c r="O150" i="1"/>
  <c r="F150" i="1"/>
  <c r="G134" i="1"/>
  <c r="H134" i="1"/>
  <c r="I134" i="1"/>
  <c r="J134" i="1"/>
  <c r="K134" i="1"/>
  <c r="L134" i="1"/>
  <c r="M134" i="1"/>
  <c r="N134" i="1"/>
  <c r="O134" i="1"/>
  <c r="F134" i="1"/>
  <c r="G118" i="1"/>
  <c r="H118" i="1"/>
  <c r="I118" i="1"/>
  <c r="L118" i="1"/>
  <c r="M118" i="1"/>
  <c r="N118" i="1"/>
  <c r="O118" i="1"/>
  <c r="F118" i="1"/>
  <c r="G102" i="1"/>
  <c r="H102" i="1"/>
  <c r="I102" i="1"/>
  <c r="J102" i="1"/>
  <c r="K102" i="1"/>
  <c r="L102" i="1"/>
  <c r="M102" i="1"/>
  <c r="N102" i="1"/>
  <c r="O102" i="1"/>
  <c r="F102" i="1"/>
  <c r="G86" i="1"/>
  <c r="H86" i="1"/>
  <c r="I86" i="1"/>
  <c r="J86" i="1"/>
  <c r="K86" i="1"/>
  <c r="L86" i="1"/>
  <c r="M86" i="1"/>
  <c r="N86" i="1"/>
  <c r="O86" i="1"/>
  <c r="F86" i="1"/>
  <c r="G70" i="1"/>
  <c r="H70" i="1"/>
  <c r="I70" i="1"/>
  <c r="J70" i="1"/>
  <c r="K70" i="1"/>
  <c r="L70" i="1"/>
  <c r="M70" i="1"/>
  <c r="N70" i="1"/>
  <c r="O70" i="1"/>
  <c r="F70" i="1"/>
  <c r="G54" i="1"/>
  <c r="H54" i="1"/>
  <c r="I54" i="1"/>
  <c r="J54" i="1"/>
  <c r="K54" i="1"/>
  <c r="L54" i="1"/>
  <c r="M54" i="1"/>
  <c r="N54" i="1"/>
  <c r="O54" i="1"/>
  <c r="F54" i="1"/>
  <c r="G38" i="1"/>
  <c r="H38" i="1"/>
  <c r="I38" i="1"/>
  <c r="J38" i="1"/>
  <c r="K38" i="1"/>
  <c r="L38" i="1"/>
  <c r="M38" i="1"/>
  <c r="N38" i="1"/>
  <c r="O38" i="1"/>
  <c r="F38" i="1"/>
  <c r="G22" i="1"/>
  <c r="H22" i="1"/>
  <c r="I22" i="1"/>
  <c r="J22" i="1"/>
  <c r="K22" i="1"/>
  <c r="L22" i="1"/>
  <c r="M22" i="1"/>
  <c r="N22" i="1"/>
  <c r="O22" i="1"/>
  <c r="F22" i="1"/>
</calcChain>
</file>

<file path=xl/sharedStrings.xml><?xml version="1.0" encoding="utf-8"?>
<sst xmlns="http://schemas.openxmlformats.org/spreadsheetml/2006/main" count="682" uniqueCount="102">
  <si>
    <t xml:space="preserve">EVALUACIÓN DELPHI DEL CUESTIONARIO DE INVESTIGACIÓN SOBRE SEDENTARISMO COMO RESULTADO  DE LAS CLASES VIRTUALES POR CUARENTENA POR COVID-19 EN UNIVERSITARIOS DE MEDICINA HUMANA EN COMITAN </t>
  </si>
  <si>
    <t>ÍTEM</t>
  </si>
  <si>
    <t xml:space="preserve">CRITERIOS A EVALUAR </t>
  </si>
  <si>
    <t xml:space="preserve">Observaciones (si debe eliminarse o modificarse un ítem por favor indique) </t>
  </si>
  <si>
    <t>Claridad en la redacción</t>
  </si>
  <si>
    <t>Coherencia interna</t>
  </si>
  <si>
    <t>Introducción en la respuesta (sesgo)</t>
  </si>
  <si>
    <t xml:space="preserve">Lenguaje adecuado con el nivel informante </t>
  </si>
  <si>
    <t xml:space="preserve">Mide lo que pretende </t>
  </si>
  <si>
    <t xml:space="preserve">sí </t>
  </si>
  <si>
    <t xml:space="preserve">no </t>
  </si>
  <si>
    <t>Sí</t>
  </si>
  <si>
    <t>No</t>
  </si>
  <si>
    <t xml:space="preserve">Sí </t>
  </si>
  <si>
    <t xml:space="preserve">12. ¿Hacía alguna clase de ejercicio/actividad física durante las clases presenciales? </t>
  </si>
  <si>
    <t xml:space="preserve">Aspectos generales </t>
  </si>
  <si>
    <t>**********</t>
  </si>
  <si>
    <t xml:space="preserve">El instrumento contiene instrucciones claras y precisas para responder el cuestionario (Instrucciones: lea y responda el inciso que mas conveniente le parezca en cada celda </t>
  </si>
  <si>
    <t xml:space="preserve">Los ítems permiten el logro del objetivo de la investigación (Determinar la existencia del sedentarismo en los universitarios con motivo de las clases virtuales durante el periodo de la pandemia causada por COVID-19 en periodo de enero a abril de 2021 en Comitán de Domínguez, Chiapas.   </t>
  </si>
  <si>
    <t xml:space="preserve">Los ítems estan distribuidos en forma logica y secuencial </t>
  </si>
  <si>
    <t xml:space="preserve">El numero de ítems es suficiente para recoger la información. En caso de ser negativa su respuesta, sugiera los ítems a añadir </t>
  </si>
  <si>
    <t xml:space="preserve">VALIDEZ </t>
  </si>
  <si>
    <t>APLICABLE</t>
  </si>
  <si>
    <t>NO APLICABLE</t>
  </si>
  <si>
    <t xml:space="preserve">APLICABLE ATENDIENDO A LAS OBSERVACIONES </t>
  </si>
  <si>
    <t xml:space="preserve">Validado por: </t>
  </si>
  <si>
    <t xml:space="preserve">C.I: </t>
  </si>
  <si>
    <t xml:space="preserve">Fecha </t>
  </si>
  <si>
    <t xml:space="preserve">Firma: </t>
  </si>
  <si>
    <t>Telefono:</t>
  </si>
  <si>
    <t xml:space="preserve">e-mail: </t>
  </si>
  <si>
    <t xml:space="preserve">1. ¿Cuántas horas pasaba sentado antes de la cuarentena?A.- 6-8 horas B.- 8-10 horas 
C.- 10 o más horas  </t>
  </si>
  <si>
    <t xml:space="preserve">2. ¿Y cuantas horas pasa después de la cuarentena? A.- 6-8 horas 
B.- 8-10 horas 
C.- 10 o más horas  </t>
  </si>
  <si>
    <t xml:space="preserve">3. ¿A cambiado el tiempo de ejercicio físico por causa de la cuarentena? A. SI B. NO </t>
  </si>
  <si>
    <t xml:space="preserve">4. ¿es originario de Comitán? A. SI B. NO  </t>
  </si>
  <si>
    <t xml:space="preserve">5. ¿Cuanto es el tiempo que hace ejercicio? A.- 20-30 min 
B.- 30-60 min
C.- 1 hora o más </t>
  </si>
  <si>
    <t xml:space="preserve">6. ¿disminuyeron, se mantuvieron o aumentaron las salidas al publico durante la cuarentena? A.- Disminuyeron
B.- Se mantuvieron 
C.- Aumentaron </t>
  </si>
  <si>
    <t>7. De acuerdo de los siguientes parámetros, ¿en que clasificación de salud se considera usted? A.- 8-10 sano 
B.- 6-8 moderado 
C.- Malo</t>
  </si>
  <si>
    <t>9. ¿Cómo era la calidad alimenticia que mantuvo durante la cuarentena? A.- Agua pura/frutas/verdu-ras
B.- Comidas saludables y balanceadas 
C.- Snacks 
D.- Comida chatarra</t>
  </si>
  <si>
    <t xml:space="preserve">10. ¿Le aburre hacer ejercicio? A. SI B. NO </t>
  </si>
  <si>
    <t>11. ¿Tiene actividad física en sus ratos libres? A. SI B. NO</t>
  </si>
  <si>
    <t>13. ¿Cuánto tiempo se la pasa frente a una computadora o móvil por consecuencia de las clases en línea? A.- 1-5 horas 
B.- 6-10 horas 
C.- 11-16 horas 
D.- 16 o mas</t>
  </si>
  <si>
    <t xml:space="preserve">14. Actualmente, ¿Qué carrera universitaria esta cursando en estos momentos? </t>
  </si>
  <si>
    <t>15. ¿en cual de los siguientes grupos de edades se encuentra usted? A.- Menor de 22 años 
B.- De 22-25 años 
C.- Mayor de 25 años</t>
  </si>
  <si>
    <t>16. ¿Cuál es el estado civil en el que usted se encuentra?A.- Soltero
B.- Casado
C.- Divorciado
D.- Separación en proceso judicial
E.- Viudo
F.- Concubinato</t>
  </si>
  <si>
    <t xml:space="preserve">Experto </t>
  </si>
  <si>
    <t xml:space="preserve">Alexis  utrilla </t>
  </si>
  <si>
    <t xml:space="preserve">arturo </t>
  </si>
  <si>
    <t xml:space="preserve">oded </t>
  </si>
  <si>
    <t xml:space="preserve">ulises </t>
  </si>
  <si>
    <t xml:space="preserve">aldo </t>
  </si>
  <si>
    <t xml:space="preserve">minerva </t>
  </si>
  <si>
    <t xml:space="preserve">jonatan </t>
  </si>
  <si>
    <t xml:space="preserve">polet </t>
  </si>
  <si>
    <t xml:space="preserve">Guadalupe </t>
  </si>
  <si>
    <t xml:space="preserve">Uriel </t>
  </si>
  <si>
    <t xml:space="preserve">Diego </t>
  </si>
  <si>
    <t xml:space="preserve">Gabriela </t>
  </si>
  <si>
    <t xml:space="preserve">Fatima </t>
  </si>
  <si>
    <t xml:space="preserve">Estefanny </t>
  </si>
  <si>
    <t xml:space="preserve">Vanessa </t>
  </si>
  <si>
    <t xml:space="preserve">Total </t>
  </si>
  <si>
    <t xml:space="preserve">Total 
</t>
  </si>
  <si>
    <t xml:space="preserve">Item </t>
  </si>
  <si>
    <t xml:space="preserve">Porcentaje </t>
  </si>
  <si>
    <t xml:space="preserve">Las preguntas 1, 2, 3, 4, 5, 6, 7, 9, 10, 11, 13, 15, 16 son aceptadas debido a que obtuvieron mas del 75% de aprobación de delphi. Las preguntas 14, 12 y 8 tendran que ser corregidas debido a que no cimplen con el minimo requerido ubicandose entre el 50 y 74% de aprobación. </t>
  </si>
  <si>
    <t xml:space="preserve">Acceso </t>
  </si>
  <si>
    <t xml:space="preserve">Si </t>
  </si>
  <si>
    <t xml:space="preserve">No </t>
  </si>
  <si>
    <t xml:space="preserve">ítem complementario </t>
  </si>
  <si>
    <t>A</t>
  </si>
  <si>
    <t>B</t>
  </si>
  <si>
    <t>C</t>
  </si>
  <si>
    <t>D</t>
  </si>
  <si>
    <t xml:space="preserve">100% aplicable </t>
  </si>
  <si>
    <t>&gt;90%</t>
  </si>
  <si>
    <t>&lt;90%</t>
  </si>
  <si>
    <t>8. ¿Se ha considerado anteriormente o ahora, que su peso ah aumentado debido a la cuarentena?</t>
  </si>
  <si>
    <t xml:space="preserve">1. ¿Cuántas horas pasaba sentado antes de la cuarentena?A.- 6-8 horas B.- 8-10 horas C.- 10 o más horas </t>
  </si>
  <si>
    <t>3. ¿A cambiado el tiempo de ejercicio físico por causa de la cuarentena? A. SI B. NO</t>
  </si>
  <si>
    <t>4. ¿es originario de Comitán? A. SI B. NO</t>
  </si>
  <si>
    <t xml:space="preserve">5. ¿Cuanto es el tiempo que hace ejercicio? A.- 20-30 min B.- 30-60 min C.- 1 hora o más </t>
  </si>
  <si>
    <t xml:space="preserve">6. ¿disminuyeron, se mantuvieron o aumentaron las salidas al publico durante la cuarentena? A.- Disminuyeron B.- Se mantuvieron C.- Aumentaron </t>
  </si>
  <si>
    <t xml:space="preserve">7. De acuerdo de los siguientes parámetros, ¿en que clasificación de salud se considera usted? A.- 8-10 sano B.- 6-8 moderado </t>
  </si>
  <si>
    <t>9. ¿Cómo era la calidad alimenticia que mantuvo durante la cuarentena? A.- Agua pura/frutas/verdu-ras. B.- Comidas saludables y balanceadas C.- Snacks D.- Comida chatarra</t>
  </si>
  <si>
    <t>10. ¿Le aburre hacer ejercicio? A. SI B. NO</t>
  </si>
  <si>
    <t>12. ¿Hacía alguna clase de ejercicio/actividad física durante las clases presenciales?</t>
  </si>
  <si>
    <t>13. ¿Cuánto tiempo se la pasa frente a una computadora o móvil por consecuencia de las clases en línea? A.- 1-5 horas B.- 6-10 horas C.- 11-16 horas. D.- 16 o mas</t>
  </si>
  <si>
    <t>15. ¿en cual de los siguientes grupos de edades se encuentra usted? A.- Menor de 22 años B.- De 22-25 años C.- Mayor de 25 años</t>
  </si>
  <si>
    <t>16. ¿Cuál es el estado civil en el que usted se encuentra?A.- Soltero B.- Casado C.- Divorciado D.- Separación en proceso judicial E.- Viudo F.- Concubinato</t>
  </si>
  <si>
    <t xml:space="preserve">En las preguntas de aspectos generales los incisos A, B,  son aceptados debido a que obtuvieron más del 75% de aprobación delphi y los incisos C y D tendran que ser corregidas debido a que no cumplen con el minimo requerido ubicandose entre el 50 y 75% de aprobación.  </t>
  </si>
  <si>
    <t>1. ¿es originario de Comitán? A. SI B. NO</t>
  </si>
  <si>
    <t>4. ¿Cuántas horas pasaba sentado antes de la cuarentena?A.- 6-8 horas B.- 8-10 horas C.- 10 o más horas</t>
  </si>
  <si>
    <t xml:space="preserve">8. ¿Siente que su peso ha aumentado como consecuencia de la cuarentena? A. SI B. NO </t>
  </si>
  <si>
    <t>14. ¿en cual de los siguientes grupos de edades se encuentra usted? A.- Menor de 22 años B.- De 22-25 años C.- Mayor de 25 años</t>
  </si>
  <si>
    <t>15. ¿Cuál es el estado civil en el que usted se encuentra?A.- Soltero B.- Casado C.- Divorciado D.- Separación en proceso judicial E.- Viudo F.- Concubinato</t>
  </si>
  <si>
    <t xml:space="preserve">2. ¿Y cuantas horas pasaba sentado después de la cuarentena? A.- 6-8 horas B.- 8-10 horas C.- 10 o más horas  </t>
  </si>
  <si>
    <t xml:space="preserve">2. ¿Y cuantas horas paso sentado durante de la cuarentena? A.- 6-8 horas B.- 8-10 horas C.- 10 o más horas  </t>
  </si>
  <si>
    <t xml:space="preserve">6. ¿Realizaba ejercicio físico antes de la cuarentena? A. NO B. Menos de 30 min. C. De 30 min a 1 h. D. mas de una hora </t>
  </si>
  <si>
    <t xml:space="preserve"> 7. ¿Le aburre hacer ejercicio? A. SI B. NO</t>
  </si>
  <si>
    <t>10. De acuerdo de los siguientes parámetros, ¿en que clasificación de salud se considera usted?  A.- 8-10 sano B.- 6-8 moderado C. Menos de 5. malo</t>
  </si>
  <si>
    <t>12. ¿Cómo estuvieron  sus  salidas al publico durante la cuarentena? A.- Disminuyeron B.- Se mantuvieron C.- Aumentaron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</si>
</sst>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entury Gothic"/>
      <family val="1"/>
    </font>
    <font>
      <sz val="12"/>
      <color theme="1"/>
      <name val="Century Gothic"/>
      <family val="1"/>
    </font>
    <font>
      <sz val="12"/>
      <color theme="1"/>
      <name val="Times New Roman"/>
      <family val="1"/>
    </font>
    <font>
      <sz val="12"/>
      <color rgb="FF000000"/>
      <name val="Century Gothic"/>
      <family val="1"/>
    </font>
  </fonts>
  <fills count="5">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8" tint="0.39997558519241921"/>
        <bgColor indexed="64"/>
      </patternFill>
    </fill>
  </fills>
  <borders count="46">
    <border>
      <left/>
      <right/>
      <top/>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bottom/>
      <diagonal/>
    </border>
    <border>
      <left/>
      <right style="thin">
        <color rgb="FF92D050"/>
      </right>
      <top style="thin">
        <color rgb="FF92D050"/>
      </top>
      <bottom style="thin">
        <color rgb="FF92D050"/>
      </bottom>
      <diagonal/>
    </border>
    <border>
      <left style="thin">
        <color theme="5"/>
      </left>
      <right style="thin">
        <color theme="5"/>
      </right>
      <top style="thin">
        <color theme="5"/>
      </top>
      <bottom style="thin">
        <color theme="5"/>
      </bottom>
      <diagonal/>
    </border>
    <border>
      <left style="thin">
        <color theme="5"/>
      </left>
      <right style="thin">
        <color rgb="FF92D050"/>
      </right>
      <top style="thin">
        <color theme="5"/>
      </top>
      <bottom style="thin">
        <color rgb="FF92D050"/>
      </bottom>
      <diagonal/>
    </border>
    <border>
      <left style="thin">
        <color theme="5"/>
      </left>
      <right/>
      <top/>
      <bottom style="thin">
        <color theme="5"/>
      </bottom>
      <diagonal/>
    </border>
    <border>
      <left style="thin">
        <color theme="5"/>
      </left>
      <right/>
      <top style="thin">
        <color rgb="FF92D050"/>
      </top>
      <bottom style="thin">
        <color rgb="FF92D050"/>
      </bottom>
      <diagonal/>
    </border>
    <border>
      <left style="thin">
        <color rgb="FF92D050"/>
      </left>
      <right style="thin">
        <color rgb="FF92D050"/>
      </right>
      <top style="thin">
        <color theme="5"/>
      </top>
      <bottom/>
      <diagonal/>
    </border>
    <border>
      <left style="thin">
        <color rgb="FF92D050"/>
      </left>
      <right style="thin">
        <color theme="5"/>
      </right>
      <top style="thin">
        <color theme="5"/>
      </top>
      <bottom/>
      <diagonal/>
    </border>
    <border>
      <left style="thin">
        <color theme="5"/>
      </left>
      <right style="thin">
        <color rgb="FF92D050"/>
      </right>
      <top style="thin">
        <color theme="5"/>
      </top>
      <bottom style="thin">
        <color theme="5"/>
      </bottom>
      <diagonal/>
    </border>
    <border>
      <left style="thin">
        <color rgb="FF92D050"/>
      </left>
      <right style="thin">
        <color theme="5"/>
      </right>
      <top style="thin">
        <color theme="5"/>
      </top>
      <bottom style="thin">
        <color theme="5"/>
      </bottom>
      <diagonal/>
    </border>
    <border>
      <left style="thin">
        <color theme="5"/>
      </left>
      <right/>
      <top style="thin">
        <color theme="5"/>
      </top>
      <bottom style="thin">
        <color theme="5"/>
      </bottom>
      <diagonal/>
    </border>
    <border>
      <left/>
      <right style="thin">
        <color rgb="FF92D050"/>
      </right>
      <top style="thin">
        <color theme="5"/>
      </top>
      <bottom style="thin">
        <color theme="5"/>
      </bottom>
      <diagonal/>
    </border>
    <border>
      <left style="thin">
        <color theme="5"/>
      </left>
      <right style="thin">
        <color theme="5"/>
      </right>
      <top/>
      <bottom style="thin">
        <color theme="5"/>
      </bottom>
      <diagonal/>
    </border>
    <border>
      <left/>
      <right style="thin">
        <color theme="5"/>
      </right>
      <top style="thin">
        <color theme="5"/>
      </top>
      <bottom/>
      <diagonal/>
    </border>
    <border>
      <left/>
      <right style="thin">
        <color theme="5"/>
      </right>
      <top/>
      <bottom/>
      <diagonal/>
    </border>
    <border>
      <left style="thin">
        <color rgb="FF92D050"/>
      </left>
      <right/>
      <top style="thin">
        <color theme="5"/>
      </top>
      <bottom style="thin">
        <color theme="5"/>
      </bottom>
      <diagonal/>
    </border>
    <border>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style="thin">
        <color theme="5"/>
      </top>
      <bottom/>
      <diagonal/>
    </border>
    <border>
      <left/>
      <right/>
      <top style="thin">
        <color theme="5"/>
      </top>
      <bottom/>
      <diagonal/>
    </border>
    <border>
      <left style="thin">
        <color theme="5"/>
      </left>
      <right/>
      <top/>
      <bottom/>
      <diagonal/>
    </border>
    <border>
      <left style="thin">
        <color theme="5"/>
      </left>
      <right style="thin">
        <color theme="5"/>
      </right>
      <top/>
      <bottom/>
      <diagonal/>
    </border>
    <border>
      <left/>
      <right/>
      <top style="thin">
        <color theme="5"/>
      </top>
      <bottom style="thin">
        <color theme="5"/>
      </bottom>
      <diagonal/>
    </border>
    <border>
      <left style="thin">
        <color theme="5"/>
      </left>
      <right/>
      <top style="thin">
        <color rgb="FF92D050"/>
      </top>
      <bottom/>
      <diagonal/>
    </border>
    <border>
      <left/>
      <right/>
      <top/>
      <bottom style="thin">
        <color theme="5"/>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rgb="FF92D050"/>
      </right>
      <top/>
      <bottom/>
      <diagonal/>
    </border>
    <border>
      <left style="thin">
        <color theme="8"/>
      </left>
      <right style="thin">
        <color theme="8"/>
      </right>
      <top style="thin">
        <color theme="8"/>
      </top>
      <bottom/>
      <diagonal/>
    </border>
    <border>
      <left/>
      <right style="thin">
        <color rgb="FF92D050"/>
      </right>
      <top style="thin">
        <color theme="8"/>
      </top>
      <bottom/>
      <diagonal/>
    </border>
    <border>
      <left/>
      <right style="thin">
        <color rgb="FF92D050"/>
      </right>
      <top/>
      <bottom style="thin">
        <color theme="8"/>
      </bottom>
      <diagonal/>
    </border>
    <border>
      <left/>
      <right/>
      <top/>
      <bottom style="thin">
        <color theme="8"/>
      </bottom>
      <diagonal/>
    </border>
    <border>
      <left/>
      <right/>
      <top style="thin">
        <color theme="8"/>
      </top>
      <bottom/>
      <diagonal/>
    </border>
    <border>
      <left/>
      <right style="thin">
        <color theme="8"/>
      </right>
      <top style="thin">
        <color theme="8"/>
      </top>
      <bottom/>
      <diagonal/>
    </border>
    <border>
      <left style="thin">
        <color rgb="FF00B0F0"/>
      </left>
      <right style="thin">
        <color rgb="FF00B0F0"/>
      </right>
      <top style="thin">
        <color rgb="FF00B0F0"/>
      </top>
      <bottom style="thin">
        <color rgb="FF00B0F0"/>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00B0F0"/>
      </left>
      <right/>
      <top/>
      <bottom/>
      <diagonal/>
    </border>
    <border>
      <left style="thin">
        <color theme="4"/>
      </left>
      <right style="thin">
        <color theme="4"/>
      </right>
      <top style="thin">
        <color theme="4"/>
      </top>
      <bottom style="thin">
        <color theme="4"/>
      </bottom>
      <diagonal/>
    </border>
    <border>
      <left style="thin">
        <color rgb="FF00B0F0"/>
      </left>
      <right style="thin">
        <color rgb="FF00B0F0"/>
      </right>
      <top style="thin">
        <color rgb="FF00B0F0"/>
      </top>
      <bottom/>
      <diagonal/>
    </border>
    <border>
      <left/>
      <right style="thin">
        <color theme="1"/>
      </right>
      <top style="thin">
        <color theme="1"/>
      </top>
      <bottom/>
      <diagonal/>
    </border>
  </borders>
  <cellStyleXfs count="1">
    <xf numFmtId="0" fontId="0" fillId="0" borderId="0"/>
  </cellStyleXfs>
  <cellXfs count="87">
    <xf numFmtId="0" fontId="0" fillId="0" borderId="0" xfId="0"/>
    <xf numFmtId="0" fontId="1" fillId="0" borderId="1" xfId="0" applyFont="1" applyBorder="1"/>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3" fillId="0" borderId="1" xfId="0" applyFont="1" applyBorder="1" applyAlignment="1">
      <alignment vertical="center" wrapText="1"/>
    </xf>
    <xf numFmtId="0" fontId="2" fillId="0" borderId="2" xfId="0" applyFont="1" applyFill="1" applyBorder="1"/>
    <xf numFmtId="0" fontId="4" fillId="0" borderId="1" xfId="0" applyFont="1" applyBorder="1"/>
    <xf numFmtId="0" fontId="4" fillId="0" borderId="3" xfId="0" applyFont="1" applyBorder="1"/>
    <xf numFmtId="0" fontId="0" fillId="0" borderId="6" xfId="0" applyBorder="1"/>
    <xf numFmtId="0" fontId="1" fillId="0" borderId="12" xfId="0" applyFont="1" applyBorder="1"/>
    <xf numFmtId="0" fontId="1" fillId="0" borderId="4" xfId="0" applyFont="1" applyBorder="1"/>
    <xf numFmtId="0" fontId="0" fillId="0" borderId="14" xfId="0" applyBorder="1"/>
    <xf numFmtId="0" fontId="0" fillId="0" borderId="15" xfId="0" applyBorder="1"/>
    <xf numFmtId="0" fontId="0" fillId="0" borderId="16" xfId="0" applyBorder="1"/>
    <xf numFmtId="0" fontId="1" fillId="0" borderId="18" xfId="0" applyFont="1" applyBorder="1"/>
    <xf numFmtId="0" fontId="0" fillId="0" borderId="19" xfId="0" applyBorder="1"/>
    <xf numFmtId="0" fontId="0" fillId="0" borderId="4"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8" xfId="0" applyBorder="1"/>
    <xf numFmtId="0" fontId="0" fillId="0" borderId="12" xfId="0" applyBorder="1"/>
    <xf numFmtId="0" fontId="0" fillId="0" borderId="24" xfId="0" applyBorder="1"/>
    <xf numFmtId="0" fontId="0" fillId="0" borderId="26" xfId="0" applyBorder="1"/>
    <xf numFmtId="0" fontId="0" fillId="0" borderId="0" xfId="0" applyBorder="1"/>
    <xf numFmtId="1" fontId="0" fillId="0" borderId="0" xfId="0" applyNumberFormat="1"/>
    <xf numFmtId="0" fontId="0" fillId="0" borderId="29" xfId="0" applyBorder="1"/>
    <xf numFmtId="1" fontId="0" fillId="2" borderId="30" xfId="0" applyNumberFormat="1" applyFill="1" applyBorder="1"/>
    <xf numFmtId="0" fontId="0" fillId="2" borderId="30" xfId="0" applyFill="1" applyBorder="1"/>
    <xf numFmtId="0" fontId="0" fillId="2" borderId="30" xfId="0" applyFill="1" applyBorder="1" applyAlignment="1">
      <alignment wrapText="1"/>
    </xf>
    <xf numFmtId="0" fontId="0" fillId="0" borderId="31" xfId="0" applyBorder="1"/>
    <xf numFmtId="0" fontId="2" fillId="0" borderId="0" xfId="0" applyFont="1" applyBorder="1" applyAlignment="1"/>
    <xf numFmtId="0" fontId="0" fillId="0" borderId="30" xfId="0" applyBorder="1"/>
    <xf numFmtId="0" fontId="2" fillId="0" borderId="30" xfId="0" applyFont="1" applyBorder="1"/>
    <xf numFmtId="0" fontId="2" fillId="4" borderId="0" xfId="0" applyFont="1" applyFill="1" applyAlignment="1">
      <alignment wrapText="1"/>
    </xf>
    <xf numFmtId="0" fontId="2" fillId="4" borderId="0" xfId="0" applyFont="1" applyFill="1" applyBorder="1" applyAlignment="1">
      <alignment wrapText="1"/>
    </xf>
    <xf numFmtId="0" fontId="2" fillId="4" borderId="36" xfId="0" applyFont="1" applyFill="1" applyBorder="1" applyAlignment="1">
      <alignment wrapText="1"/>
    </xf>
    <xf numFmtId="0" fontId="2" fillId="4" borderId="37" xfId="0" applyFont="1" applyFill="1" applyBorder="1" applyAlignment="1">
      <alignment wrapText="1"/>
    </xf>
    <xf numFmtId="0" fontId="2" fillId="4" borderId="38" xfId="0" applyFont="1" applyFill="1" applyBorder="1" applyAlignment="1">
      <alignment wrapText="1"/>
    </xf>
    <xf numFmtId="0" fontId="2" fillId="4" borderId="34" xfId="0" applyFont="1" applyFill="1" applyBorder="1" applyAlignment="1">
      <alignment wrapText="1"/>
    </xf>
    <xf numFmtId="0" fontId="2" fillId="4" borderId="40" xfId="0" applyFont="1" applyFill="1" applyBorder="1" applyAlignment="1">
      <alignment wrapText="1"/>
    </xf>
    <xf numFmtId="0" fontId="1" fillId="0" borderId="39" xfId="0" applyFont="1" applyBorder="1"/>
    <xf numFmtId="0" fontId="2" fillId="0" borderId="39" xfId="0" applyFont="1" applyBorder="1" applyAlignment="1">
      <alignment wrapText="1" shrinkToFit="1"/>
    </xf>
    <xf numFmtId="0" fontId="2" fillId="0" borderId="39" xfId="0" applyFont="1" applyBorder="1" applyAlignment="1"/>
    <xf numFmtId="0" fontId="2" fillId="0" borderId="39" xfId="0" applyFont="1" applyBorder="1" applyAlignment="1">
      <alignment wrapText="1"/>
    </xf>
    <xf numFmtId="0" fontId="2" fillId="0" borderId="39" xfId="0" applyFont="1" applyBorder="1" applyAlignment="1">
      <alignment vertical="center" wrapText="1"/>
    </xf>
    <xf numFmtId="0" fontId="2" fillId="0" borderId="39" xfId="0" applyFont="1" applyBorder="1"/>
    <xf numFmtId="0" fontId="0" fillId="0" borderId="42" xfId="0" applyBorder="1"/>
    <xf numFmtId="0" fontId="2" fillId="0" borderId="44" xfId="0" applyFont="1" applyBorder="1"/>
    <xf numFmtId="0" fontId="2" fillId="4" borderId="45" xfId="0" applyFont="1" applyFill="1" applyBorder="1" applyAlignment="1">
      <alignment wrapText="1"/>
    </xf>
    <xf numFmtId="0" fontId="2" fillId="0" borderId="43" xfId="0" applyFont="1" applyBorder="1"/>
    <xf numFmtId="0" fontId="0" fillId="0" borderId="43" xfId="0" applyBorder="1"/>
    <xf numFmtId="0" fontId="0" fillId="0" borderId="43" xfId="0" applyBorder="1" applyAlignment="1">
      <alignment horizontal="center" wrapText="1"/>
    </xf>
    <xf numFmtId="0" fontId="0" fillId="0" borderId="30" xfId="0" applyBorder="1" applyAlignment="1">
      <alignment horizontal="center" wrapText="1"/>
    </xf>
    <xf numFmtId="0" fontId="2" fillId="3" borderId="30" xfId="0" applyFont="1" applyFill="1" applyBorder="1" applyAlignment="1">
      <alignment horizontal="center" wrapText="1"/>
    </xf>
    <xf numFmtId="0" fontId="2" fillId="3" borderId="30" xfId="0" applyFont="1" applyFill="1" applyBorder="1" applyAlignment="1">
      <alignment horizontal="center"/>
    </xf>
    <xf numFmtId="0" fontId="0" fillId="0" borderId="0" xfId="0"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3"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25"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wrapText="1"/>
    </xf>
    <xf numFmtId="0" fontId="1" fillId="0" borderId="17" xfId="0" applyFont="1" applyBorder="1" applyAlignment="1">
      <alignment horizontal="center" wrapText="1"/>
    </xf>
    <xf numFmtId="0" fontId="1" fillId="0" borderId="11" xfId="0" applyFont="1" applyBorder="1" applyAlignment="1">
      <alignment horizontal="center" wrapText="1"/>
    </xf>
    <xf numFmtId="0" fontId="1" fillId="0" borderId="13" xfId="0" applyFont="1" applyBorder="1" applyAlignment="1">
      <alignment horizontal="center" wrapText="1"/>
    </xf>
    <xf numFmtId="0" fontId="0" fillId="0" borderId="33" xfId="0" applyBorder="1" applyAlignment="1">
      <alignment horizontal="center"/>
    </xf>
    <xf numFmtId="0" fontId="1" fillId="0" borderId="39" xfId="0" applyFont="1" applyBorder="1" applyAlignment="1">
      <alignment horizontal="center"/>
    </xf>
    <xf numFmtId="0" fontId="1" fillId="0" borderId="39" xfId="0" applyFont="1" applyBorder="1" applyAlignment="1">
      <alignment horizontal="center" wrapText="1"/>
    </xf>
    <xf numFmtId="0" fontId="2" fillId="0" borderId="30" xfId="0" applyFont="1" applyBorder="1" applyAlignment="1">
      <alignment horizontal="center"/>
    </xf>
    <xf numFmtId="0" fontId="2" fillId="0" borderId="39" xfId="0" applyFont="1" applyBorder="1" applyAlignment="1">
      <alignment horizontal="center"/>
    </xf>
    <xf numFmtId="0" fontId="2" fillId="0" borderId="39" xfId="0" applyFont="1" applyBorder="1" applyAlignment="1">
      <alignment horizontal="center" wrapText="1"/>
    </xf>
    <xf numFmtId="0" fontId="2" fillId="0" borderId="41" xfId="0" applyFont="1" applyBorder="1" applyAlignment="1">
      <alignment horizontal="center"/>
    </xf>
    <xf numFmtId="0" fontId="2" fillId="4" borderId="32" xfId="0" applyFont="1" applyFill="1" applyBorder="1" applyAlignment="1">
      <alignment horizontal="center" wrapText="1"/>
    </xf>
    <xf numFmtId="0" fontId="2" fillId="4" borderId="34" xfId="0" applyFont="1" applyFill="1" applyBorder="1" applyAlignment="1">
      <alignment horizontal="center" wrapText="1"/>
    </xf>
    <xf numFmtId="0" fontId="2" fillId="4" borderId="35" xfId="0" applyFont="1" applyFill="1" applyBorder="1" applyAlignment="1">
      <alignment horizontal="center" wrapText="1"/>
    </xf>
    <xf numFmtId="0" fontId="2" fillId="0" borderId="43" xfId="0" applyFont="1" applyBorder="1" applyAlignment="1">
      <alignment horizontal="center"/>
    </xf>
    <xf numFmtId="0" fontId="2" fillId="0" borderId="4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bar"/>
        <c:grouping val="clustered"/>
        <c:varyColors val="0"/>
        <c:ser>
          <c:idx val="0"/>
          <c:order val="0"/>
          <c:tx>
            <c:strRef>
              <c:f>Concentrado!$AL$13</c:f>
              <c:strCache>
                <c:ptCount val="1"/>
                <c:pt idx="0">
                  <c:v>Porcentaje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Concentrado!$AK$14:$AK$29</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Concentrado!$AL$14:$AL$29</c:f>
              <c:numCache>
                <c:formatCode>0</c:formatCode>
                <c:ptCount val="16"/>
                <c:pt idx="0">
                  <c:v>100</c:v>
                </c:pt>
                <c:pt idx="1">
                  <c:v>84</c:v>
                </c:pt>
                <c:pt idx="2">
                  <c:v>100</c:v>
                </c:pt>
                <c:pt idx="3">
                  <c:v>100</c:v>
                </c:pt>
                <c:pt idx="4">
                  <c:v>100</c:v>
                </c:pt>
                <c:pt idx="5">
                  <c:v>84</c:v>
                </c:pt>
                <c:pt idx="6">
                  <c:v>84</c:v>
                </c:pt>
                <c:pt idx="7">
                  <c:v>69.333333333333329</c:v>
                </c:pt>
                <c:pt idx="8">
                  <c:v>86.666666666666671</c:v>
                </c:pt>
                <c:pt idx="9">
                  <c:v>100</c:v>
                </c:pt>
                <c:pt idx="10">
                  <c:v>100</c:v>
                </c:pt>
                <c:pt idx="11">
                  <c:v>69.333333333333329</c:v>
                </c:pt>
                <c:pt idx="12">
                  <c:v>94.666666666666671</c:v>
                </c:pt>
                <c:pt idx="13">
                  <c:v>68</c:v>
                </c:pt>
                <c:pt idx="14">
                  <c:v>93.333333333333329</c:v>
                </c:pt>
                <c:pt idx="15">
                  <c:v>100</c:v>
                </c:pt>
              </c:numCache>
            </c:numRef>
          </c:val>
          <c:extLst>
            <c:ext xmlns:c16="http://schemas.microsoft.com/office/drawing/2014/chart" uri="{C3380CC4-5D6E-409C-BE32-E72D297353CC}">
              <c16:uniqueId val="{00000000-8147-C940-8933-FC8A5F70DBA5}"/>
            </c:ext>
          </c:extLst>
        </c:ser>
        <c:dLbls>
          <c:showLegendKey val="0"/>
          <c:showVal val="0"/>
          <c:showCatName val="0"/>
          <c:showSerName val="0"/>
          <c:showPercent val="0"/>
          <c:showBubbleSize val="0"/>
        </c:dLbls>
        <c:gapWidth val="100"/>
        <c:axId val="621018463"/>
        <c:axId val="621604767"/>
      </c:barChart>
      <c:catAx>
        <c:axId val="621018463"/>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1604767"/>
        <c:crosses val="autoZero"/>
        <c:auto val="1"/>
        <c:lblAlgn val="ctr"/>
        <c:lblOffset val="100"/>
        <c:noMultiLvlLbl val="0"/>
      </c:catAx>
      <c:valAx>
        <c:axId val="621604767"/>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1018463"/>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plotArea>
      <c:layout/>
      <c:barChart>
        <c:barDir val="bar"/>
        <c:grouping val="clustered"/>
        <c:varyColors val="0"/>
        <c:ser>
          <c:idx val="0"/>
          <c:order val="0"/>
          <c:tx>
            <c:strRef>
              <c:f>Concentrado!$BC$27</c:f>
              <c:strCache>
                <c:ptCount val="1"/>
                <c:pt idx="0">
                  <c:v>Porcentaje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Concentrado!$BB$28:$BB$31</c:f>
              <c:strCache>
                <c:ptCount val="4"/>
                <c:pt idx="0">
                  <c:v>A</c:v>
                </c:pt>
                <c:pt idx="1">
                  <c:v>B</c:v>
                </c:pt>
                <c:pt idx="2">
                  <c:v>C</c:v>
                </c:pt>
                <c:pt idx="3">
                  <c:v>D</c:v>
                </c:pt>
              </c:strCache>
            </c:strRef>
          </c:cat>
          <c:val>
            <c:numRef>
              <c:f>Concentrado!$BC$28:$BC$31</c:f>
              <c:numCache>
                <c:formatCode>0</c:formatCode>
                <c:ptCount val="4"/>
                <c:pt idx="0">
                  <c:v>100</c:v>
                </c:pt>
                <c:pt idx="1">
                  <c:v>100</c:v>
                </c:pt>
                <c:pt idx="2">
                  <c:v>33.333333333333336</c:v>
                </c:pt>
                <c:pt idx="3">
                  <c:v>73.333333333333329</c:v>
                </c:pt>
              </c:numCache>
            </c:numRef>
          </c:val>
          <c:extLst>
            <c:ext xmlns:c16="http://schemas.microsoft.com/office/drawing/2014/chart" uri="{C3380CC4-5D6E-409C-BE32-E72D297353CC}">
              <c16:uniqueId val="{00000000-E5C2-8B41-A864-E569BCB8D350}"/>
            </c:ext>
          </c:extLst>
        </c:ser>
        <c:dLbls>
          <c:showLegendKey val="0"/>
          <c:showVal val="0"/>
          <c:showCatName val="0"/>
          <c:showSerName val="0"/>
          <c:showPercent val="0"/>
          <c:showBubbleSize val="0"/>
        </c:dLbls>
        <c:gapWidth val="115"/>
        <c:overlap val="-20"/>
        <c:axId val="622170671"/>
        <c:axId val="622172319"/>
      </c:barChart>
      <c:catAx>
        <c:axId val="622170671"/>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2172319"/>
        <c:crosses val="autoZero"/>
        <c:auto val="1"/>
        <c:lblAlgn val="ctr"/>
        <c:lblOffset val="100"/>
        <c:noMultiLvlLbl val="0"/>
      </c:catAx>
      <c:valAx>
        <c:axId val="622172319"/>
        <c:scaling>
          <c:orientation val="minMax"/>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crossAx val="622170671"/>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41</xdr:col>
      <xdr:colOff>8467</xdr:colOff>
      <xdr:row>13</xdr:row>
      <xdr:rowOff>11585</xdr:rowOff>
    </xdr:from>
    <xdr:to>
      <xdr:col>52</xdr:col>
      <xdr:colOff>11140</xdr:colOff>
      <xdr:row>20</xdr:row>
      <xdr:rowOff>267368</xdr:rowOff>
    </xdr:to>
    <xdr:graphicFrame macro="">
      <xdr:nvGraphicFramePr>
        <xdr:cNvPr id="2" name="Gráfico 1">
          <a:extLst>
            <a:ext uri="{FF2B5EF4-FFF2-40B4-BE49-F238E27FC236}">
              <a16:creationId xmlns:a16="http://schemas.microsoft.com/office/drawing/2014/main" id="{E2A6DC10-0ECF-FE49-A525-A2EBBFC3A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56</xdr:col>
      <xdr:colOff>16933</xdr:colOff>
      <xdr:row>27</xdr:row>
      <xdr:rowOff>24683</xdr:rowOff>
    </xdr:from>
    <xdr:to>
      <xdr:col>64</xdr:col>
      <xdr:colOff>711200</xdr:colOff>
      <xdr:row>31</xdr:row>
      <xdr:rowOff>211785</xdr:rowOff>
    </xdr:to>
    <xdr:graphicFrame macro="">
      <xdr:nvGraphicFramePr>
        <xdr:cNvPr id="3" name="Gráfico 2">
          <a:extLst>
            <a:ext uri="{FF2B5EF4-FFF2-40B4-BE49-F238E27FC236}">
              <a16:creationId xmlns:a16="http://schemas.microsoft.com/office/drawing/2014/main" id="{67F6022F-F4EF-C84D-B57C-969B6D3BB8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2798-854A-DC46-B149-7C1505F3A562}">
  <dimension ref="C3:BL275"/>
  <sheetViews>
    <sheetView topLeftCell="A233" zoomScale="62" workbookViewId="0">
      <selection activeCell="I61" sqref="I61"/>
    </sheetView>
  </sheetViews>
  <sheetFormatPr baseColWidth="10" defaultRowHeight="16" x14ac:dyDescent="0.2"/>
  <cols>
    <col min="3" max="4" width="14.6640625" customWidth="1"/>
    <col min="5" max="5" width="57.83203125" customWidth="1"/>
    <col min="10" max="10" width="18.5" customWidth="1"/>
    <col min="11" max="11" width="20.83203125" customWidth="1"/>
    <col min="13" max="13" width="15.6640625" customWidth="1"/>
    <col min="15" max="15" width="15.5" customWidth="1"/>
    <col min="16" max="16" width="33.1640625" customWidth="1"/>
    <col min="38" max="38" width="11.6640625" bestFit="1" customWidth="1"/>
    <col min="52" max="52" width="20.6640625" customWidth="1"/>
    <col min="54" max="54" width="20.6640625" customWidth="1"/>
  </cols>
  <sheetData>
    <row r="3" spans="3:38" x14ac:dyDescent="0.2">
      <c r="E3" s="58" t="s">
        <v>0</v>
      </c>
      <c r="F3" s="58"/>
      <c r="G3" s="58"/>
      <c r="H3" s="58"/>
      <c r="I3" s="58"/>
      <c r="J3" s="58"/>
      <c r="K3" s="58"/>
      <c r="L3" s="58"/>
      <c r="M3" s="58"/>
      <c r="N3" s="58"/>
      <c r="O3" s="58"/>
      <c r="P3" s="58"/>
    </row>
    <row r="4" spans="3:38" x14ac:dyDescent="0.2">
      <c r="E4" s="59" t="s">
        <v>1</v>
      </c>
      <c r="F4" s="59" t="s">
        <v>2</v>
      </c>
      <c r="G4" s="59"/>
      <c r="H4" s="59"/>
      <c r="I4" s="59"/>
      <c r="J4" s="59"/>
      <c r="K4" s="59"/>
      <c r="L4" s="59"/>
      <c r="M4" s="59"/>
      <c r="N4" s="59"/>
      <c r="O4" s="59"/>
      <c r="P4" s="60" t="s">
        <v>3</v>
      </c>
    </row>
    <row r="5" spans="3:38" x14ac:dyDescent="0.2">
      <c r="E5" s="59"/>
      <c r="F5" s="60" t="s">
        <v>4</v>
      </c>
      <c r="G5" s="60"/>
      <c r="H5" s="60" t="s">
        <v>5</v>
      </c>
      <c r="I5" s="60"/>
      <c r="J5" s="60" t="s">
        <v>6</v>
      </c>
      <c r="K5" s="60"/>
      <c r="L5" s="60" t="s">
        <v>7</v>
      </c>
      <c r="M5" s="60"/>
      <c r="N5" s="60" t="s">
        <v>8</v>
      </c>
      <c r="O5" s="60"/>
      <c r="P5" s="60"/>
    </row>
    <row r="6" spans="3:38" x14ac:dyDescent="0.2">
      <c r="C6" t="s">
        <v>45</v>
      </c>
      <c r="E6" s="59"/>
      <c r="F6" s="1" t="s">
        <v>9</v>
      </c>
      <c r="G6" s="1" t="s">
        <v>10</v>
      </c>
      <c r="H6" s="1" t="s">
        <v>11</v>
      </c>
      <c r="I6" s="1" t="s">
        <v>12</v>
      </c>
      <c r="J6" s="1" t="s">
        <v>13</v>
      </c>
      <c r="K6" s="1" t="s">
        <v>12</v>
      </c>
      <c r="L6" s="1" t="s">
        <v>11</v>
      </c>
      <c r="M6" s="1" t="s">
        <v>12</v>
      </c>
      <c r="N6" s="1" t="s">
        <v>11</v>
      </c>
      <c r="O6" s="1" t="s">
        <v>12</v>
      </c>
      <c r="P6" s="1"/>
    </row>
    <row r="7" spans="3:38" ht="55" customHeight="1" x14ac:dyDescent="0.2">
      <c r="C7" t="s">
        <v>46</v>
      </c>
      <c r="D7">
        <v>1</v>
      </c>
      <c r="E7" s="5" t="s">
        <v>31</v>
      </c>
      <c r="F7" s="2">
        <v>1</v>
      </c>
      <c r="G7" s="2">
        <v>0</v>
      </c>
      <c r="H7" s="2">
        <v>1</v>
      </c>
      <c r="I7" s="2">
        <v>0</v>
      </c>
      <c r="J7" s="2">
        <v>0</v>
      </c>
      <c r="K7" s="2">
        <v>1</v>
      </c>
      <c r="L7" s="2">
        <v>1</v>
      </c>
      <c r="M7" s="2">
        <v>0</v>
      </c>
      <c r="N7" s="2">
        <v>1</v>
      </c>
      <c r="O7" s="2">
        <v>0</v>
      </c>
      <c r="P7" s="1"/>
    </row>
    <row r="8" spans="3:38" ht="50" customHeight="1" x14ac:dyDescent="0.2">
      <c r="C8" t="s">
        <v>47</v>
      </c>
      <c r="D8">
        <v>2</v>
      </c>
      <c r="E8" s="5" t="s">
        <v>31</v>
      </c>
      <c r="F8" s="2">
        <v>1</v>
      </c>
      <c r="G8" s="2">
        <v>0</v>
      </c>
      <c r="H8" s="2">
        <v>1</v>
      </c>
      <c r="I8" s="2">
        <v>0</v>
      </c>
      <c r="J8" s="2">
        <v>0</v>
      </c>
      <c r="K8" s="2">
        <v>1</v>
      </c>
      <c r="L8" s="2">
        <v>1</v>
      </c>
      <c r="M8" s="2">
        <v>0</v>
      </c>
      <c r="N8" s="2">
        <v>1</v>
      </c>
      <c r="O8" s="2">
        <v>0</v>
      </c>
      <c r="P8" s="1"/>
    </row>
    <row r="9" spans="3:38" ht="52" customHeight="1" x14ac:dyDescent="0.2">
      <c r="C9" t="s">
        <v>48</v>
      </c>
      <c r="D9">
        <v>3</v>
      </c>
      <c r="E9" s="5" t="s">
        <v>31</v>
      </c>
      <c r="F9" s="2">
        <v>1</v>
      </c>
      <c r="G9" s="2">
        <v>0</v>
      </c>
      <c r="H9" s="2">
        <v>1</v>
      </c>
      <c r="I9" s="2">
        <v>0</v>
      </c>
      <c r="J9" s="2">
        <v>0</v>
      </c>
      <c r="K9" s="2">
        <v>1</v>
      </c>
      <c r="L9" s="2">
        <v>1</v>
      </c>
      <c r="M9" s="2">
        <v>0</v>
      </c>
      <c r="N9" s="2">
        <v>1</v>
      </c>
      <c r="O9" s="2">
        <v>0</v>
      </c>
      <c r="P9" s="1"/>
    </row>
    <row r="10" spans="3:38" ht="48" customHeight="1" x14ac:dyDescent="0.2">
      <c r="C10" t="s">
        <v>49</v>
      </c>
      <c r="D10">
        <v>4</v>
      </c>
      <c r="E10" s="5" t="s">
        <v>31</v>
      </c>
      <c r="F10" s="2">
        <v>1</v>
      </c>
      <c r="G10" s="2">
        <v>0</v>
      </c>
      <c r="H10" s="2">
        <v>1</v>
      </c>
      <c r="I10" s="2">
        <v>0</v>
      </c>
      <c r="J10" s="2">
        <v>0</v>
      </c>
      <c r="K10" s="2">
        <v>1</v>
      </c>
      <c r="L10" s="2">
        <v>1</v>
      </c>
      <c r="M10" s="2">
        <v>0</v>
      </c>
      <c r="N10" s="2">
        <v>1</v>
      </c>
      <c r="O10" s="2">
        <v>0</v>
      </c>
      <c r="P10" s="1"/>
    </row>
    <row r="11" spans="3:38" ht="46" customHeight="1" x14ac:dyDescent="0.2">
      <c r="C11" t="s">
        <v>50</v>
      </c>
      <c r="D11">
        <v>5</v>
      </c>
      <c r="E11" s="5" t="s">
        <v>31</v>
      </c>
      <c r="F11" s="2">
        <v>1</v>
      </c>
      <c r="G11" s="2">
        <v>0</v>
      </c>
      <c r="H11" s="2">
        <v>1</v>
      </c>
      <c r="I11" s="2">
        <v>0</v>
      </c>
      <c r="J11" s="2">
        <v>0</v>
      </c>
      <c r="K11" s="2">
        <v>1</v>
      </c>
      <c r="L11" s="2">
        <v>1</v>
      </c>
      <c r="M11" s="2">
        <v>0</v>
      </c>
      <c r="N11" s="2">
        <v>1</v>
      </c>
      <c r="O11" s="2">
        <v>0</v>
      </c>
      <c r="P11" s="1"/>
      <c r="U11" s="66" t="s">
        <v>1</v>
      </c>
      <c r="V11" s="69" t="s">
        <v>2</v>
      </c>
      <c r="W11" s="69"/>
      <c r="X11" s="69"/>
      <c r="Y11" s="69"/>
      <c r="Z11" s="69"/>
      <c r="AA11" s="69"/>
      <c r="AB11" s="69"/>
      <c r="AC11" s="69"/>
      <c r="AD11" s="69"/>
      <c r="AE11" s="70"/>
    </row>
    <row r="12" spans="3:38" ht="53" customHeight="1" x14ac:dyDescent="0.2">
      <c r="C12" t="s">
        <v>51</v>
      </c>
      <c r="D12">
        <v>6</v>
      </c>
      <c r="E12" s="5" t="s">
        <v>31</v>
      </c>
      <c r="F12" s="2">
        <v>1</v>
      </c>
      <c r="G12" s="2">
        <v>0</v>
      </c>
      <c r="H12" s="2">
        <v>1</v>
      </c>
      <c r="I12" s="2">
        <v>0</v>
      </c>
      <c r="J12" s="2">
        <v>0</v>
      </c>
      <c r="K12" s="2">
        <v>1</v>
      </c>
      <c r="L12" s="2">
        <v>1</v>
      </c>
      <c r="M12" s="2">
        <v>0</v>
      </c>
      <c r="N12" s="2">
        <v>1</v>
      </c>
      <c r="O12" s="2">
        <v>0</v>
      </c>
      <c r="P12" s="1"/>
      <c r="U12" s="67"/>
      <c r="V12" s="71" t="s">
        <v>4</v>
      </c>
      <c r="W12" s="72"/>
      <c r="X12" s="71" t="s">
        <v>5</v>
      </c>
      <c r="Y12" s="73"/>
      <c r="Z12" s="71" t="s">
        <v>6</v>
      </c>
      <c r="AA12" s="73"/>
      <c r="AB12" s="74" t="s">
        <v>7</v>
      </c>
      <c r="AC12" s="72"/>
      <c r="AD12" s="71" t="s">
        <v>8</v>
      </c>
      <c r="AE12" s="73"/>
    </row>
    <row r="13" spans="3:38" ht="56" customHeight="1" x14ac:dyDescent="0.2">
      <c r="C13" t="s">
        <v>52</v>
      </c>
      <c r="D13">
        <v>7</v>
      </c>
      <c r="E13" s="5" t="s">
        <v>31</v>
      </c>
      <c r="F13" s="2">
        <v>1</v>
      </c>
      <c r="G13" s="2">
        <v>0</v>
      </c>
      <c r="H13" s="2">
        <v>1</v>
      </c>
      <c r="I13" s="2">
        <v>0</v>
      </c>
      <c r="J13" s="2">
        <v>0</v>
      </c>
      <c r="K13" s="2">
        <v>1</v>
      </c>
      <c r="L13" s="2">
        <v>1</v>
      </c>
      <c r="M13" s="2">
        <v>0</v>
      </c>
      <c r="N13" s="2">
        <v>1</v>
      </c>
      <c r="O13" s="2">
        <v>0</v>
      </c>
      <c r="P13" s="1"/>
      <c r="U13" s="68"/>
      <c r="V13" s="10" t="s">
        <v>9</v>
      </c>
      <c r="W13" s="11" t="s">
        <v>10</v>
      </c>
      <c r="X13" s="11" t="s">
        <v>11</v>
      </c>
      <c r="Y13" s="11" t="s">
        <v>12</v>
      </c>
      <c r="Z13" s="15" t="s">
        <v>13</v>
      </c>
      <c r="AA13" s="15" t="s">
        <v>12</v>
      </c>
      <c r="AB13" s="11" t="s">
        <v>11</v>
      </c>
      <c r="AC13" s="15" t="s">
        <v>12</v>
      </c>
      <c r="AD13" s="11" t="s">
        <v>11</v>
      </c>
      <c r="AE13" s="15" t="s">
        <v>12</v>
      </c>
      <c r="AK13" t="s">
        <v>63</v>
      </c>
      <c r="AL13" t="s">
        <v>64</v>
      </c>
    </row>
    <row r="14" spans="3:38" ht="56" customHeight="1" x14ac:dyDescent="0.2">
      <c r="C14" t="s">
        <v>53</v>
      </c>
      <c r="D14">
        <v>8</v>
      </c>
      <c r="E14" s="5" t="s">
        <v>31</v>
      </c>
      <c r="F14" s="6">
        <v>1</v>
      </c>
      <c r="G14" s="2">
        <v>0</v>
      </c>
      <c r="H14" s="2">
        <v>1</v>
      </c>
      <c r="I14" s="2">
        <v>0</v>
      </c>
      <c r="J14" s="2">
        <v>0</v>
      </c>
      <c r="K14" s="2">
        <v>1</v>
      </c>
      <c r="L14" s="2">
        <v>1</v>
      </c>
      <c r="M14" s="2">
        <v>0</v>
      </c>
      <c r="N14" s="2">
        <v>1</v>
      </c>
      <c r="O14" s="2">
        <v>0</v>
      </c>
      <c r="P14" s="1"/>
      <c r="U14" s="17">
        <v>1</v>
      </c>
      <c r="V14" s="9">
        <v>15</v>
      </c>
      <c r="W14" s="12">
        <v>0</v>
      </c>
      <c r="X14" s="12">
        <v>15</v>
      </c>
      <c r="Y14" s="12">
        <v>0</v>
      </c>
      <c r="Z14" s="16">
        <v>0</v>
      </c>
      <c r="AA14" s="16">
        <v>15</v>
      </c>
      <c r="AB14" s="12">
        <v>15</v>
      </c>
      <c r="AC14" s="16">
        <v>0</v>
      </c>
      <c r="AD14" s="12">
        <v>15</v>
      </c>
      <c r="AE14" s="17">
        <v>0</v>
      </c>
      <c r="AF14" s="26"/>
      <c r="AG14">
        <v>1</v>
      </c>
      <c r="AH14">
        <f>V14-W14+X14-Y14-Z14+AA14+AB14-AC14+AD14-AE14</f>
        <v>75</v>
      </c>
      <c r="AK14">
        <v>1</v>
      </c>
      <c r="AL14" s="27">
        <f>(AH14*100)/75</f>
        <v>100</v>
      </c>
    </row>
    <row r="15" spans="3:38" ht="57" customHeight="1" x14ac:dyDescent="0.2">
      <c r="C15" t="s">
        <v>54</v>
      </c>
      <c r="D15">
        <v>9</v>
      </c>
      <c r="E15" s="5" t="s">
        <v>31</v>
      </c>
      <c r="F15" s="2">
        <v>1</v>
      </c>
      <c r="G15" s="2">
        <v>0</v>
      </c>
      <c r="H15" s="2">
        <v>1</v>
      </c>
      <c r="I15" s="2">
        <v>0</v>
      </c>
      <c r="J15" s="2">
        <v>0</v>
      </c>
      <c r="K15" s="2">
        <v>1</v>
      </c>
      <c r="L15" s="2">
        <v>1</v>
      </c>
      <c r="M15" s="2">
        <v>0</v>
      </c>
      <c r="N15" s="2">
        <v>1</v>
      </c>
      <c r="O15" s="2">
        <v>0</v>
      </c>
      <c r="P15" s="1"/>
      <c r="T15" s="14"/>
      <c r="U15" s="13">
        <v>2</v>
      </c>
      <c r="V15" s="26">
        <v>12</v>
      </c>
      <c r="W15" s="21">
        <v>3</v>
      </c>
      <c r="X15" s="21">
        <v>13</v>
      </c>
      <c r="Y15" s="21">
        <v>2</v>
      </c>
      <c r="Z15" s="14">
        <v>0</v>
      </c>
      <c r="AA15" s="14">
        <v>15</v>
      </c>
      <c r="AB15" s="21">
        <v>15</v>
      </c>
      <c r="AC15" s="14">
        <v>0</v>
      </c>
      <c r="AD15" s="21">
        <v>14</v>
      </c>
      <c r="AE15" s="17">
        <v>1</v>
      </c>
      <c r="AF15" s="26"/>
      <c r="AG15">
        <v>2</v>
      </c>
      <c r="AH15">
        <f t="shared" ref="AH15:AH29" si="0">V15-W15+X15-Y15-Z15+AA15+AB15-AC15+AD15-AE15</f>
        <v>63</v>
      </c>
      <c r="AK15">
        <v>2</v>
      </c>
      <c r="AL15" s="27">
        <f t="shared" ref="AL15:AL29" si="1">(AH15*100)/75</f>
        <v>84</v>
      </c>
    </row>
    <row r="16" spans="3:38" ht="53" customHeight="1" x14ac:dyDescent="0.2">
      <c r="C16" t="s">
        <v>55</v>
      </c>
      <c r="D16">
        <v>10</v>
      </c>
      <c r="E16" s="5" t="s">
        <v>31</v>
      </c>
      <c r="F16" s="2">
        <v>1</v>
      </c>
      <c r="G16" s="2">
        <v>0</v>
      </c>
      <c r="H16" s="2">
        <v>1</v>
      </c>
      <c r="I16" s="2">
        <v>0</v>
      </c>
      <c r="J16" s="2">
        <v>0</v>
      </c>
      <c r="K16" s="2">
        <v>1</v>
      </c>
      <c r="L16" s="2">
        <v>1</v>
      </c>
      <c r="M16" s="2">
        <v>0</v>
      </c>
      <c r="N16" s="2">
        <v>1</v>
      </c>
      <c r="O16" s="2">
        <v>0</v>
      </c>
      <c r="P16" s="1"/>
      <c r="T16" s="14"/>
      <c r="U16" s="17">
        <v>3</v>
      </c>
      <c r="V16" s="23">
        <v>15</v>
      </c>
      <c r="W16" s="17">
        <v>0</v>
      </c>
      <c r="X16" s="17">
        <v>15</v>
      </c>
      <c r="Y16" s="17">
        <v>0</v>
      </c>
      <c r="Z16" s="22">
        <v>0</v>
      </c>
      <c r="AA16" s="22">
        <v>15</v>
      </c>
      <c r="AB16" s="17">
        <v>15</v>
      </c>
      <c r="AC16" s="22">
        <v>0</v>
      </c>
      <c r="AD16" s="17">
        <v>15</v>
      </c>
      <c r="AE16" s="24">
        <v>0</v>
      </c>
      <c r="AF16" s="20"/>
      <c r="AG16">
        <v>3</v>
      </c>
      <c r="AH16">
        <f t="shared" si="0"/>
        <v>75</v>
      </c>
      <c r="AK16">
        <v>3</v>
      </c>
      <c r="AL16" s="27">
        <f t="shared" si="1"/>
        <v>100</v>
      </c>
    </row>
    <row r="17" spans="3:55" ht="58" customHeight="1" x14ac:dyDescent="0.2">
      <c r="C17" t="s">
        <v>56</v>
      </c>
      <c r="D17">
        <v>11</v>
      </c>
      <c r="E17" s="5" t="s">
        <v>31</v>
      </c>
      <c r="F17" s="2">
        <v>1</v>
      </c>
      <c r="G17" s="2">
        <v>0</v>
      </c>
      <c r="H17" s="2">
        <v>1</v>
      </c>
      <c r="I17" s="2">
        <v>0</v>
      </c>
      <c r="J17" s="2">
        <v>0</v>
      </c>
      <c r="K17" s="2">
        <v>1</v>
      </c>
      <c r="L17" s="2">
        <v>1</v>
      </c>
      <c r="M17" s="2">
        <v>0</v>
      </c>
      <c r="N17" s="2">
        <v>1</v>
      </c>
      <c r="O17" s="2">
        <v>0</v>
      </c>
      <c r="P17" s="1"/>
      <c r="T17" s="14"/>
      <c r="U17" s="17">
        <v>4</v>
      </c>
      <c r="V17" s="23">
        <v>15</v>
      </c>
      <c r="W17" s="17">
        <v>0</v>
      </c>
      <c r="X17" s="17">
        <v>15</v>
      </c>
      <c r="Y17" s="17">
        <v>0</v>
      </c>
      <c r="Z17" s="22">
        <v>0</v>
      </c>
      <c r="AA17" s="22">
        <v>15</v>
      </c>
      <c r="AB17" s="17">
        <v>15</v>
      </c>
      <c r="AC17" s="22">
        <v>0</v>
      </c>
      <c r="AD17" s="17">
        <v>15</v>
      </c>
      <c r="AE17" s="22">
        <v>0</v>
      </c>
      <c r="AF17" s="20"/>
      <c r="AG17">
        <v>4</v>
      </c>
      <c r="AH17">
        <f t="shared" si="0"/>
        <v>75</v>
      </c>
      <c r="AK17">
        <v>4</v>
      </c>
      <c r="AL17" s="27">
        <f t="shared" si="1"/>
        <v>100</v>
      </c>
    </row>
    <row r="18" spans="3:55" ht="49" customHeight="1" x14ac:dyDescent="0.2">
      <c r="C18" t="s">
        <v>57</v>
      </c>
      <c r="D18">
        <v>12</v>
      </c>
      <c r="E18" s="5" t="s">
        <v>31</v>
      </c>
      <c r="F18" s="2">
        <v>1</v>
      </c>
      <c r="G18" s="2">
        <v>0</v>
      </c>
      <c r="H18" s="2">
        <v>1</v>
      </c>
      <c r="I18" s="2">
        <v>0</v>
      </c>
      <c r="J18" s="2">
        <v>0</v>
      </c>
      <c r="K18" s="2">
        <v>1</v>
      </c>
      <c r="L18" s="2">
        <v>1</v>
      </c>
      <c r="M18" s="2">
        <v>0</v>
      </c>
      <c r="N18" s="2">
        <v>1</v>
      </c>
      <c r="O18" s="2">
        <v>0</v>
      </c>
      <c r="P18" s="1"/>
      <c r="T18" s="14"/>
      <c r="U18" s="17">
        <v>5</v>
      </c>
      <c r="V18" s="23">
        <v>15</v>
      </c>
      <c r="W18" s="17">
        <v>0</v>
      </c>
      <c r="X18" s="17">
        <v>15</v>
      </c>
      <c r="Y18" s="17">
        <v>0</v>
      </c>
      <c r="Z18" s="22">
        <v>0</v>
      </c>
      <c r="AA18" s="22">
        <v>15</v>
      </c>
      <c r="AB18" s="17">
        <v>15</v>
      </c>
      <c r="AC18" s="22">
        <v>0</v>
      </c>
      <c r="AD18" s="17">
        <v>15</v>
      </c>
      <c r="AE18" s="22">
        <v>0</v>
      </c>
      <c r="AF18" s="20"/>
      <c r="AG18">
        <v>5</v>
      </c>
      <c r="AH18">
        <f t="shared" si="0"/>
        <v>75</v>
      </c>
      <c r="AK18">
        <v>5</v>
      </c>
      <c r="AL18" s="27">
        <f t="shared" si="1"/>
        <v>100</v>
      </c>
    </row>
    <row r="19" spans="3:55" ht="61" customHeight="1" x14ac:dyDescent="0.2">
      <c r="C19" t="s">
        <v>58</v>
      </c>
      <c r="D19">
        <v>13</v>
      </c>
      <c r="E19" s="5" t="s">
        <v>31</v>
      </c>
      <c r="F19" s="2">
        <v>1</v>
      </c>
      <c r="G19" s="2">
        <v>0</v>
      </c>
      <c r="H19" s="2">
        <v>1</v>
      </c>
      <c r="I19" s="2">
        <v>0</v>
      </c>
      <c r="J19" s="2">
        <v>0</v>
      </c>
      <c r="K19" s="2">
        <v>1</v>
      </c>
      <c r="L19" s="2">
        <v>1</v>
      </c>
      <c r="M19" s="2">
        <v>0</v>
      </c>
      <c r="N19" s="2">
        <v>1</v>
      </c>
      <c r="O19" s="2">
        <v>0</v>
      </c>
      <c r="P19" s="1"/>
      <c r="T19" s="14"/>
      <c r="U19" s="17">
        <v>6</v>
      </c>
      <c r="V19" s="9">
        <v>12</v>
      </c>
      <c r="W19" s="12">
        <v>3</v>
      </c>
      <c r="X19" s="12">
        <v>14</v>
      </c>
      <c r="Y19" s="12">
        <v>1</v>
      </c>
      <c r="Z19" s="16">
        <v>2</v>
      </c>
      <c r="AA19" s="16">
        <v>13</v>
      </c>
      <c r="AB19" s="12">
        <v>15</v>
      </c>
      <c r="AC19" s="16">
        <v>0</v>
      </c>
      <c r="AD19" s="12">
        <v>15</v>
      </c>
      <c r="AE19" s="16">
        <v>0</v>
      </c>
      <c r="AF19" s="20"/>
      <c r="AG19">
        <v>6</v>
      </c>
      <c r="AH19">
        <f t="shared" si="0"/>
        <v>63</v>
      </c>
      <c r="AK19">
        <v>6</v>
      </c>
      <c r="AL19" s="27">
        <f t="shared" si="1"/>
        <v>84</v>
      </c>
    </row>
    <row r="20" spans="3:55" ht="58" customHeight="1" x14ac:dyDescent="0.2">
      <c r="C20" t="s">
        <v>59</v>
      </c>
      <c r="D20">
        <v>14</v>
      </c>
      <c r="E20" s="5" t="s">
        <v>31</v>
      </c>
      <c r="F20" s="2">
        <v>1</v>
      </c>
      <c r="G20" s="2">
        <v>0</v>
      </c>
      <c r="H20" s="2">
        <v>1</v>
      </c>
      <c r="I20" s="2">
        <v>0</v>
      </c>
      <c r="J20" s="2">
        <v>0</v>
      </c>
      <c r="K20" s="2">
        <v>1</v>
      </c>
      <c r="L20" s="2">
        <v>1</v>
      </c>
      <c r="M20" s="2">
        <v>0</v>
      </c>
      <c r="N20" s="2">
        <v>1</v>
      </c>
      <c r="O20" s="2">
        <v>0</v>
      </c>
      <c r="P20" s="1"/>
      <c r="T20" s="14"/>
      <c r="U20" s="17">
        <v>7</v>
      </c>
      <c r="V20" s="23">
        <v>13</v>
      </c>
      <c r="W20" s="17">
        <v>2</v>
      </c>
      <c r="X20" s="17">
        <v>14</v>
      </c>
      <c r="Y20" s="17">
        <v>1</v>
      </c>
      <c r="Z20" s="22">
        <v>2</v>
      </c>
      <c r="AA20" s="22">
        <v>13</v>
      </c>
      <c r="AB20" s="17">
        <v>14</v>
      </c>
      <c r="AC20" s="22">
        <v>1</v>
      </c>
      <c r="AD20" s="17">
        <v>15</v>
      </c>
      <c r="AE20" s="24">
        <v>0</v>
      </c>
      <c r="AF20" s="20"/>
      <c r="AG20" s="26">
        <v>7</v>
      </c>
      <c r="AH20">
        <f t="shared" si="0"/>
        <v>63</v>
      </c>
      <c r="AK20">
        <v>7</v>
      </c>
      <c r="AL20" s="27">
        <f t="shared" si="1"/>
        <v>84</v>
      </c>
    </row>
    <row r="21" spans="3:55" ht="56" customHeight="1" x14ac:dyDescent="0.2">
      <c r="C21" t="s">
        <v>60</v>
      </c>
      <c r="D21">
        <v>15</v>
      </c>
      <c r="E21" s="5" t="s">
        <v>31</v>
      </c>
      <c r="F21" s="2">
        <v>1</v>
      </c>
      <c r="G21" s="2">
        <v>0</v>
      </c>
      <c r="H21" s="2">
        <v>1</v>
      </c>
      <c r="I21" s="2">
        <v>0</v>
      </c>
      <c r="J21" s="2">
        <v>0</v>
      </c>
      <c r="K21" s="2">
        <v>1</v>
      </c>
      <c r="L21" s="2">
        <v>1</v>
      </c>
      <c r="M21" s="2">
        <v>0</v>
      </c>
      <c r="N21" s="2">
        <v>1</v>
      </c>
      <c r="O21" s="2">
        <v>0</v>
      </c>
      <c r="P21" s="1"/>
      <c r="T21" s="14"/>
      <c r="U21" s="14">
        <v>8</v>
      </c>
      <c r="V21" s="23">
        <v>12</v>
      </c>
      <c r="W21" s="17">
        <v>3</v>
      </c>
      <c r="X21" s="17">
        <v>11</v>
      </c>
      <c r="Y21" s="17">
        <v>4</v>
      </c>
      <c r="Z21" s="22">
        <v>0</v>
      </c>
      <c r="AA21" s="22">
        <v>14</v>
      </c>
      <c r="AB21" s="17">
        <v>13</v>
      </c>
      <c r="AC21" s="22">
        <v>2</v>
      </c>
      <c r="AD21" s="17">
        <v>13</v>
      </c>
      <c r="AE21" s="17">
        <v>2</v>
      </c>
      <c r="AF21" s="26"/>
      <c r="AG21" s="26">
        <v>8</v>
      </c>
      <c r="AH21">
        <f t="shared" si="0"/>
        <v>52</v>
      </c>
      <c r="AK21">
        <v>8</v>
      </c>
      <c r="AL21" s="27">
        <f t="shared" si="1"/>
        <v>69.333333333333329</v>
      </c>
    </row>
    <row r="22" spans="3:55" ht="89" customHeight="1" x14ac:dyDescent="0.2">
      <c r="E22" s="5" t="s">
        <v>61</v>
      </c>
      <c r="F22" s="1">
        <f t="shared" ref="F22:O22" si="2">SUM(F7:F21)</f>
        <v>15</v>
      </c>
      <c r="G22" s="1">
        <f t="shared" si="2"/>
        <v>0</v>
      </c>
      <c r="H22" s="1">
        <f t="shared" si="2"/>
        <v>15</v>
      </c>
      <c r="I22" s="1">
        <f t="shared" si="2"/>
        <v>0</v>
      </c>
      <c r="J22" s="1">
        <f t="shared" si="2"/>
        <v>0</v>
      </c>
      <c r="K22" s="1">
        <f t="shared" si="2"/>
        <v>15</v>
      </c>
      <c r="L22" s="1">
        <f t="shared" si="2"/>
        <v>15</v>
      </c>
      <c r="M22" s="1">
        <f t="shared" si="2"/>
        <v>0</v>
      </c>
      <c r="N22" s="1">
        <f t="shared" si="2"/>
        <v>15</v>
      </c>
      <c r="O22" s="1">
        <f t="shared" si="2"/>
        <v>0</v>
      </c>
      <c r="P22" s="1"/>
      <c r="T22" s="14"/>
      <c r="U22" s="17">
        <v>9</v>
      </c>
      <c r="V22" s="26">
        <v>13</v>
      </c>
      <c r="W22" s="20">
        <v>2</v>
      </c>
      <c r="X22" s="21">
        <v>15</v>
      </c>
      <c r="Y22" s="14">
        <v>0</v>
      </c>
      <c r="Z22" s="14">
        <v>1</v>
      </c>
      <c r="AA22" s="26">
        <v>14</v>
      </c>
      <c r="AB22" s="12">
        <v>13</v>
      </c>
      <c r="AC22" s="16">
        <v>2</v>
      </c>
      <c r="AD22" s="12">
        <v>15</v>
      </c>
      <c r="AE22" s="17">
        <v>0</v>
      </c>
      <c r="AF22" s="26"/>
      <c r="AG22" s="26">
        <v>9</v>
      </c>
      <c r="AH22">
        <f t="shared" si="0"/>
        <v>65</v>
      </c>
      <c r="AK22">
        <v>9</v>
      </c>
      <c r="AL22" s="27">
        <f t="shared" si="1"/>
        <v>86.666666666666671</v>
      </c>
    </row>
    <row r="23" spans="3:55" ht="55" customHeight="1" x14ac:dyDescent="0.2">
      <c r="C23" t="s">
        <v>46</v>
      </c>
      <c r="D23">
        <v>1</v>
      </c>
      <c r="E23" s="5" t="s">
        <v>32</v>
      </c>
      <c r="F23" s="2">
        <v>1</v>
      </c>
      <c r="G23" s="2">
        <v>0</v>
      </c>
      <c r="H23" s="2">
        <v>1</v>
      </c>
      <c r="I23" s="2">
        <v>0</v>
      </c>
      <c r="J23" s="2">
        <v>0</v>
      </c>
      <c r="K23" s="2">
        <v>1</v>
      </c>
      <c r="L23" s="2">
        <v>1</v>
      </c>
      <c r="M23" s="2">
        <v>0</v>
      </c>
      <c r="N23" s="2">
        <v>1</v>
      </c>
      <c r="O23" s="2">
        <v>0</v>
      </c>
      <c r="P23" s="1"/>
      <c r="T23" s="14"/>
      <c r="U23" s="18">
        <v>10</v>
      </c>
      <c r="V23" s="17">
        <v>15</v>
      </c>
      <c r="W23" s="24">
        <v>0</v>
      </c>
      <c r="X23" s="17">
        <v>15</v>
      </c>
      <c r="Y23" s="22">
        <v>0</v>
      </c>
      <c r="Z23" s="22">
        <v>0</v>
      </c>
      <c r="AA23" s="24">
        <v>15</v>
      </c>
      <c r="AB23" s="17">
        <v>15</v>
      </c>
      <c r="AC23" s="22">
        <v>0</v>
      </c>
      <c r="AD23" s="24">
        <v>15</v>
      </c>
      <c r="AE23" s="17">
        <v>0</v>
      </c>
      <c r="AG23">
        <v>10</v>
      </c>
      <c r="AH23">
        <f t="shared" si="0"/>
        <v>75</v>
      </c>
      <c r="AK23">
        <v>10</v>
      </c>
      <c r="AL23" s="27">
        <f t="shared" si="1"/>
        <v>100</v>
      </c>
      <c r="AP23" s="55" t="s">
        <v>65</v>
      </c>
      <c r="AQ23" s="55"/>
      <c r="AR23" s="55"/>
      <c r="AS23" s="55"/>
      <c r="AT23" s="55"/>
      <c r="AU23" s="55"/>
    </row>
    <row r="24" spans="3:55" ht="52" customHeight="1" x14ac:dyDescent="0.2">
      <c r="C24" t="s">
        <v>47</v>
      </c>
      <c r="D24">
        <v>2</v>
      </c>
      <c r="E24" s="5" t="s">
        <v>32</v>
      </c>
      <c r="F24" s="2">
        <v>1</v>
      </c>
      <c r="G24" s="2">
        <v>0</v>
      </c>
      <c r="H24" s="2">
        <v>1</v>
      </c>
      <c r="I24" s="2">
        <v>0</v>
      </c>
      <c r="J24" s="2">
        <v>0</v>
      </c>
      <c r="K24" s="2">
        <v>1</v>
      </c>
      <c r="L24" s="2">
        <v>1</v>
      </c>
      <c r="M24" s="2">
        <v>0</v>
      </c>
      <c r="N24" s="2">
        <v>1</v>
      </c>
      <c r="O24" s="2">
        <v>0</v>
      </c>
      <c r="P24" s="1"/>
      <c r="T24" s="14"/>
      <c r="U24" s="18">
        <v>11</v>
      </c>
      <c r="V24" s="17">
        <v>15</v>
      </c>
      <c r="W24" s="24">
        <v>0</v>
      </c>
      <c r="X24" s="17">
        <v>15</v>
      </c>
      <c r="Y24" s="22">
        <v>0</v>
      </c>
      <c r="Z24" s="22">
        <v>0</v>
      </c>
      <c r="AA24" s="24">
        <v>15</v>
      </c>
      <c r="AB24" s="17">
        <v>15</v>
      </c>
      <c r="AC24" s="22">
        <v>0</v>
      </c>
      <c r="AD24" s="24">
        <v>15</v>
      </c>
      <c r="AE24" s="17">
        <v>0</v>
      </c>
      <c r="AG24">
        <v>11</v>
      </c>
      <c r="AH24">
        <f t="shared" si="0"/>
        <v>75</v>
      </c>
      <c r="AK24">
        <v>11</v>
      </c>
      <c r="AL24" s="27">
        <f t="shared" si="1"/>
        <v>100</v>
      </c>
    </row>
    <row r="25" spans="3:55" ht="51" customHeight="1" x14ac:dyDescent="0.2">
      <c r="C25" t="s">
        <v>48</v>
      </c>
      <c r="D25">
        <v>3</v>
      </c>
      <c r="E25" s="5" t="s">
        <v>32</v>
      </c>
      <c r="F25" s="2">
        <v>0</v>
      </c>
      <c r="G25" s="2">
        <v>1</v>
      </c>
      <c r="H25" s="2">
        <v>0</v>
      </c>
      <c r="I25" s="2">
        <v>1</v>
      </c>
      <c r="J25" s="2">
        <v>0</v>
      </c>
      <c r="K25" s="2">
        <v>1</v>
      </c>
      <c r="L25" s="2">
        <v>1</v>
      </c>
      <c r="M25" s="2">
        <v>0</v>
      </c>
      <c r="N25" s="2">
        <v>0</v>
      </c>
      <c r="O25" s="2">
        <v>1</v>
      </c>
      <c r="P25" s="1"/>
      <c r="T25" s="14"/>
      <c r="U25" s="18">
        <v>12</v>
      </c>
      <c r="V25" s="12">
        <v>12</v>
      </c>
      <c r="W25" s="25">
        <v>3</v>
      </c>
      <c r="X25" s="12">
        <v>13</v>
      </c>
      <c r="Y25" s="16">
        <v>2</v>
      </c>
      <c r="Z25" s="16">
        <v>0</v>
      </c>
      <c r="AA25" s="25">
        <v>14</v>
      </c>
      <c r="AB25" s="12">
        <v>12</v>
      </c>
      <c r="AC25" s="16">
        <v>3</v>
      </c>
      <c r="AD25" s="25">
        <v>12</v>
      </c>
      <c r="AE25" s="12">
        <v>3</v>
      </c>
      <c r="AG25">
        <v>12</v>
      </c>
      <c r="AH25">
        <f t="shared" si="0"/>
        <v>52</v>
      </c>
      <c r="AK25">
        <v>12</v>
      </c>
      <c r="AL25" s="27">
        <f t="shared" si="1"/>
        <v>69.333333333333329</v>
      </c>
    </row>
    <row r="26" spans="3:55" ht="54" customHeight="1" x14ac:dyDescent="0.2">
      <c r="C26" t="s">
        <v>49</v>
      </c>
      <c r="D26">
        <v>4</v>
      </c>
      <c r="E26" s="5" t="s">
        <v>32</v>
      </c>
      <c r="F26" s="2">
        <v>1</v>
      </c>
      <c r="G26" s="2">
        <v>0</v>
      </c>
      <c r="H26" s="2">
        <v>1</v>
      </c>
      <c r="I26" s="2">
        <v>0</v>
      </c>
      <c r="J26" s="2">
        <v>0</v>
      </c>
      <c r="K26" s="2">
        <v>1</v>
      </c>
      <c r="L26" s="2">
        <v>1</v>
      </c>
      <c r="M26" s="2">
        <v>0</v>
      </c>
      <c r="N26" s="2">
        <v>1</v>
      </c>
      <c r="O26" s="2">
        <v>0</v>
      </c>
      <c r="P26" s="1"/>
      <c r="T26" s="14"/>
      <c r="U26" s="12">
        <v>13</v>
      </c>
      <c r="V26" s="18">
        <v>15</v>
      </c>
      <c r="W26" s="19">
        <v>0</v>
      </c>
      <c r="X26" s="18">
        <v>15</v>
      </c>
      <c r="Y26" s="13">
        <v>0</v>
      </c>
      <c r="Z26" s="13">
        <v>2</v>
      </c>
      <c r="AA26" s="19">
        <v>13</v>
      </c>
      <c r="AB26" s="17">
        <v>15</v>
      </c>
      <c r="AC26" s="13">
        <v>0</v>
      </c>
      <c r="AD26" s="19">
        <v>15</v>
      </c>
      <c r="AE26" s="18">
        <v>0</v>
      </c>
      <c r="AF26" s="13"/>
      <c r="AG26">
        <v>13</v>
      </c>
      <c r="AH26">
        <f t="shared" si="0"/>
        <v>71</v>
      </c>
      <c r="AK26">
        <v>13</v>
      </c>
      <c r="AL26" s="27">
        <f t="shared" si="1"/>
        <v>94.666666666666671</v>
      </c>
      <c r="AX26" s="28"/>
      <c r="AY26" s="28"/>
      <c r="AZ26" s="28"/>
      <c r="BA26" s="28"/>
      <c r="BB26" s="28"/>
      <c r="BC26" s="28"/>
    </row>
    <row r="27" spans="3:55" ht="51" customHeight="1" x14ac:dyDescent="0.2">
      <c r="C27" t="s">
        <v>50</v>
      </c>
      <c r="D27">
        <v>5</v>
      </c>
      <c r="E27" s="5" t="s">
        <v>32</v>
      </c>
      <c r="F27" s="2">
        <v>1</v>
      </c>
      <c r="G27" s="2">
        <v>0</v>
      </c>
      <c r="H27" s="2">
        <v>1</v>
      </c>
      <c r="I27" s="2">
        <v>0</v>
      </c>
      <c r="J27" s="2">
        <v>0</v>
      </c>
      <c r="K27" s="2">
        <v>1</v>
      </c>
      <c r="L27" s="2">
        <v>1</v>
      </c>
      <c r="M27" s="2">
        <v>0</v>
      </c>
      <c r="N27" s="2">
        <v>1</v>
      </c>
      <c r="O27" s="2">
        <v>0</v>
      </c>
      <c r="P27" s="1"/>
      <c r="T27" s="14"/>
      <c r="U27" s="21">
        <v>14</v>
      </c>
      <c r="V27" s="17">
        <v>10</v>
      </c>
      <c r="W27" s="17">
        <v>5</v>
      </c>
      <c r="X27" s="17">
        <v>13</v>
      </c>
      <c r="Y27" s="17">
        <v>2</v>
      </c>
      <c r="Z27" s="22">
        <v>0</v>
      </c>
      <c r="AA27" s="23">
        <v>15</v>
      </c>
      <c r="AB27" s="17">
        <v>12</v>
      </c>
      <c r="AC27" s="17">
        <v>3</v>
      </c>
      <c r="AD27" s="24">
        <v>13</v>
      </c>
      <c r="AE27" s="17">
        <v>2</v>
      </c>
      <c r="AF27" s="16"/>
      <c r="AG27">
        <v>14</v>
      </c>
      <c r="AH27">
        <f t="shared" si="0"/>
        <v>51</v>
      </c>
      <c r="AK27">
        <v>14</v>
      </c>
      <c r="AL27" s="27">
        <f t="shared" si="1"/>
        <v>68</v>
      </c>
      <c r="AO27" s="34" t="s">
        <v>66</v>
      </c>
      <c r="AW27" s="32"/>
      <c r="AX27" s="30" t="s">
        <v>67</v>
      </c>
      <c r="AY27" s="30" t="s">
        <v>68</v>
      </c>
      <c r="AZ27" s="31" t="s">
        <v>69</v>
      </c>
      <c r="BA27" s="30" t="s">
        <v>61</v>
      </c>
      <c r="BB27" s="31" t="s">
        <v>69</v>
      </c>
      <c r="BC27" s="30" t="s">
        <v>64</v>
      </c>
    </row>
    <row r="28" spans="3:55" ht="51" customHeight="1" x14ac:dyDescent="0.2">
      <c r="C28" t="s">
        <v>51</v>
      </c>
      <c r="D28">
        <v>6</v>
      </c>
      <c r="E28" s="5" t="s">
        <v>32</v>
      </c>
      <c r="F28" s="2">
        <v>1</v>
      </c>
      <c r="G28" s="2">
        <v>0</v>
      </c>
      <c r="H28" s="2">
        <v>1</v>
      </c>
      <c r="I28" s="2">
        <v>0</v>
      </c>
      <c r="J28" s="2">
        <v>0</v>
      </c>
      <c r="K28" s="2">
        <v>1</v>
      </c>
      <c r="L28" s="2">
        <v>1</v>
      </c>
      <c r="M28" s="2">
        <v>0</v>
      </c>
      <c r="N28" s="2">
        <v>1</v>
      </c>
      <c r="O28" s="2">
        <v>0</v>
      </c>
      <c r="P28" s="1"/>
      <c r="T28" s="14"/>
      <c r="U28" s="12">
        <v>15</v>
      </c>
      <c r="V28" s="14">
        <v>15</v>
      </c>
      <c r="W28" s="21">
        <v>0</v>
      </c>
      <c r="X28" s="21">
        <v>15</v>
      </c>
      <c r="Y28" s="21">
        <v>0</v>
      </c>
      <c r="Z28" s="18">
        <v>2</v>
      </c>
      <c r="AA28" s="21">
        <v>13</v>
      </c>
      <c r="AB28" s="21">
        <v>14</v>
      </c>
      <c r="AC28" s="21">
        <v>0</v>
      </c>
      <c r="AD28" s="21">
        <v>15</v>
      </c>
      <c r="AE28" s="14">
        <v>0</v>
      </c>
      <c r="AG28">
        <v>15</v>
      </c>
      <c r="AH28">
        <f t="shared" si="0"/>
        <v>70</v>
      </c>
      <c r="AK28">
        <v>15</v>
      </c>
      <c r="AL28" s="27">
        <f t="shared" si="1"/>
        <v>93.333333333333329</v>
      </c>
      <c r="AO28" s="56" t="s">
        <v>17</v>
      </c>
      <c r="AP28" s="56"/>
      <c r="AQ28" s="56"/>
      <c r="AR28" s="56"/>
      <c r="AS28" s="56"/>
      <c r="AT28" s="56"/>
      <c r="AU28" s="56"/>
      <c r="AV28" s="56"/>
      <c r="AW28" s="56"/>
      <c r="AX28" s="30">
        <v>15</v>
      </c>
      <c r="AY28" s="30">
        <v>0</v>
      </c>
      <c r="AZ28" s="30" t="s">
        <v>70</v>
      </c>
      <c r="BA28" s="30">
        <f>(AX28-AY28)</f>
        <v>15</v>
      </c>
      <c r="BB28" s="30" t="s">
        <v>70</v>
      </c>
      <c r="BC28" s="29">
        <f>(BA28*100)/15</f>
        <v>100</v>
      </c>
    </row>
    <row r="29" spans="3:55" ht="54" customHeight="1" x14ac:dyDescent="0.2">
      <c r="C29" t="s">
        <v>52</v>
      </c>
      <c r="D29">
        <v>7</v>
      </c>
      <c r="E29" s="5" t="s">
        <v>32</v>
      </c>
      <c r="F29" s="2">
        <v>1</v>
      </c>
      <c r="G29" s="2">
        <v>0</v>
      </c>
      <c r="H29" s="2">
        <v>1</v>
      </c>
      <c r="I29" s="2">
        <v>0</v>
      </c>
      <c r="J29" s="2">
        <v>0</v>
      </c>
      <c r="K29" s="2">
        <v>1</v>
      </c>
      <c r="L29" s="2">
        <v>1</v>
      </c>
      <c r="M29" s="2">
        <v>0</v>
      </c>
      <c r="N29" s="2">
        <v>1</v>
      </c>
      <c r="O29" s="2">
        <v>0</v>
      </c>
      <c r="P29" s="1"/>
      <c r="T29" s="26"/>
      <c r="U29" s="23">
        <v>16</v>
      </c>
      <c r="V29" s="22">
        <v>15</v>
      </c>
      <c r="W29" s="17">
        <v>0</v>
      </c>
      <c r="X29" s="17">
        <v>15</v>
      </c>
      <c r="Y29" s="17">
        <v>0</v>
      </c>
      <c r="Z29" s="17">
        <v>0</v>
      </c>
      <c r="AA29" s="17">
        <v>15</v>
      </c>
      <c r="AB29" s="17">
        <v>15</v>
      </c>
      <c r="AC29" s="17">
        <v>0</v>
      </c>
      <c r="AD29" s="17">
        <v>15</v>
      </c>
      <c r="AE29" s="22">
        <v>0</v>
      </c>
      <c r="AG29">
        <v>16</v>
      </c>
      <c r="AH29">
        <f t="shared" si="0"/>
        <v>75</v>
      </c>
      <c r="AK29">
        <v>16</v>
      </c>
      <c r="AL29" s="27">
        <f t="shared" si="1"/>
        <v>100</v>
      </c>
      <c r="AO29" s="56" t="s">
        <v>18</v>
      </c>
      <c r="AP29" s="56"/>
      <c r="AQ29" s="56"/>
      <c r="AR29" s="56"/>
      <c r="AS29" s="56"/>
      <c r="AT29" s="56"/>
      <c r="AU29" s="56"/>
      <c r="AV29" s="56"/>
      <c r="AW29" s="56"/>
      <c r="AX29" s="30">
        <v>15</v>
      </c>
      <c r="AY29" s="30">
        <v>0</v>
      </c>
      <c r="AZ29" s="30" t="s">
        <v>71</v>
      </c>
      <c r="BA29" s="30">
        <f t="shared" ref="BA29:BA31" si="3">(AX29-AY29)</f>
        <v>15</v>
      </c>
      <c r="BB29" s="30" t="s">
        <v>71</v>
      </c>
      <c r="BC29" s="29">
        <f t="shared" ref="BC29:BC31" si="4">(BA29*100)/15</f>
        <v>100</v>
      </c>
    </row>
    <row r="30" spans="3:55" ht="46" customHeight="1" x14ac:dyDescent="0.2">
      <c r="C30" t="s">
        <v>53</v>
      </c>
      <c r="D30">
        <v>8</v>
      </c>
      <c r="E30" s="5" t="s">
        <v>32</v>
      </c>
      <c r="F30" s="6">
        <v>1</v>
      </c>
      <c r="G30" s="2">
        <v>0</v>
      </c>
      <c r="H30" s="2">
        <v>1</v>
      </c>
      <c r="I30" s="2">
        <v>0</v>
      </c>
      <c r="J30" s="2">
        <v>0</v>
      </c>
      <c r="K30" s="2">
        <v>1</v>
      </c>
      <c r="L30" s="2">
        <v>1</v>
      </c>
      <c r="M30" s="2">
        <v>0</v>
      </c>
      <c r="N30" s="2">
        <v>1</v>
      </c>
      <c r="O30" s="2">
        <v>0</v>
      </c>
      <c r="P30" s="1"/>
      <c r="T30" s="26"/>
      <c r="AO30" s="57" t="s">
        <v>19</v>
      </c>
      <c r="AP30" s="57"/>
      <c r="AQ30" s="57"/>
      <c r="AR30" s="57"/>
      <c r="AS30" s="57"/>
      <c r="AT30" s="57"/>
      <c r="AU30" s="57"/>
      <c r="AV30" s="57"/>
      <c r="AW30" s="57"/>
      <c r="AX30" s="30">
        <v>10</v>
      </c>
      <c r="AY30" s="30">
        <v>5</v>
      </c>
      <c r="AZ30" s="30" t="s">
        <v>72</v>
      </c>
      <c r="BA30" s="30">
        <f>(AX30-AY30)</f>
        <v>5</v>
      </c>
      <c r="BB30" s="30" t="s">
        <v>72</v>
      </c>
      <c r="BC30" s="29">
        <f t="shared" si="4"/>
        <v>33.333333333333336</v>
      </c>
    </row>
    <row r="31" spans="3:55" ht="49" customHeight="1" x14ac:dyDescent="0.2">
      <c r="C31" t="s">
        <v>54</v>
      </c>
      <c r="D31">
        <v>9</v>
      </c>
      <c r="E31" s="5" t="s">
        <v>32</v>
      </c>
      <c r="F31" s="2">
        <v>1</v>
      </c>
      <c r="G31" s="2">
        <v>0</v>
      </c>
      <c r="H31" s="2">
        <v>1</v>
      </c>
      <c r="I31" s="2">
        <v>0</v>
      </c>
      <c r="J31" s="2">
        <v>0</v>
      </c>
      <c r="K31" s="2">
        <v>1</v>
      </c>
      <c r="L31" s="2">
        <v>1</v>
      </c>
      <c r="M31" s="2">
        <v>0</v>
      </c>
      <c r="N31" s="2">
        <v>1</v>
      </c>
      <c r="O31" s="2">
        <v>0</v>
      </c>
      <c r="P31" s="1"/>
      <c r="AO31" s="56" t="s">
        <v>20</v>
      </c>
      <c r="AP31" s="56"/>
      <c r="AQ31" s="56"/>
      <c r="AR31" s="56"/>
      <c r="AS31" s="56"/>
      <c r="AT31" s="56"/>
      <c r="AU31" s="56"/>
      <c r="AV31" s="56"/>
      <c r="AW31" s="56"/>
      <c r="AX31" s="30">
        <v>13</v>
      </c>
      <c r="AY31" s="30">
        <v>2</v>
      </c>
      <c r="AZ31" s="30" t="s">
        <v>73</v>
      </c>
      <c r="BA31" s="30">
        <f t="shared" si="3"/>
        <v>11</v>
      </c>
      <c r="BB31" s="30" t="s">
        <v>73</v>
      </c>
      <c r="BC31" s="29">
        <f t="shared" si="4"/>
        <v>73.333333333333329</v>
      </c>
    </row>
    <row r="32" spans="3:55" ht="55" customHeight="1" x14ac:dyDescent="0.2">
      <c r="C32" t="s">
        <v>55</v>
      </c>
      <c r="D32">
        <v>10</v>
      </c>
      <c r="E32" s="5" t="s">
        <v>32</v>
      </c>
      <c r="F32" s="2">
        <v>1</v>
      </c>
      <c r="G32" s="2">
        <v>0</v>
      </c>
      <c r="H32" s="2">
        <v>1</v>
      </c>
      <c r="I32" s="2">
        <v>0</v>
      </c>
      <c r="J32" s="2">
        <v>0</v>
      </c>
      <c r="K32" s="2">
        <v>1</v>
      </c>
      <c r="L32" s="2">
        <v>1</v>
      </c>
      <c r="M32" s="2">
        <v>0</v>
      </c>
      <c r="N32" s="2">
        <v>1</v>
      </c>
      <c r="O32" s="2">
        <v>0</v>
      </c>
      <c r="P32" s="1"/>
      <c r="AO32" s="33"/>
      <c r="AP32" s="33"/>
      <c r="AQ32" s="33"/>
      <c r="AR32" s="33"/>
      <c r="AS32" s="33"/>
      <c r="AT32" s="33"/>
      <c r="AU32" s="33"/>
      <c r="AV32" s="33"/>
      <c r="AW32" s="33"/>
    </row>
    <row r="33" spans="3:64" ht="50" customHeight="1" x14ac:dyDescent="0.2">
      <c r="C33" t="s">
        <v>56</v>
      </c>
      <c r="D33">
        <v>11</v>
      </c>
      <c r="E33" s="5" t="s">
        <v>32</v>
      </c>
      <c r="F33" s="2">
        <v>1</v>
      </c>
      <c r="G33" s="2">
        <v>0</v>
      </c>
      <c r="H33" s="2">
        <v>1</v>
      </c>
      <c r="I33" s="2">
        <v>0</v>
      </c>
      <c r="J33" s="2">
        <v>0</v>
      </c>
      <c r="K33" s="2">
        <v>1</v>
      </c>
      <c r="L33" s="2">
        <v>1</v>
      </c>
      <c r="M33" s="2">
        <v>0</v>
      </c>
      <c r="N33" s="2">
        <v>1</v>
      </c>
      <c r="O33" s="2">
        <v>0</v>
      </c>
      <c r="P33" s="1"/>
      <c r="BF33" s="54" t="s">
        <v>90</v>
      </c>
      <c r="BG33" s="54"/>
      <c r="BH33" s="54"/>
      <c r="BI33" s="54"/>
      <c r="BJ33" s="54"/>
      <c r="BK33" s="54"/>
      <c r="BL33" s="54"/>
    </row>
    <row r="34" spans="3:64" ht="55" customHeight="1" x14ac:dyDescent="0.2">
      <c r="C34" t="s">
        <v>57</v>
      </c>
      <c r="D34">
        <v>12</v>
      </c>
      <c r="E34" s="5" t="s">
        <v>32</v>
      </c>
      <c r="F34" s="2">
        <v>0</v>
      </c>
      <c r="G34" s="2">
        <v>1</v>
      </c>
      <c r="H34" s="2">
        <v>0</v>
      </c>
      <c r="I34" s="2">
        <v>1</v>
      </c>
      <c r="J34" s="2">
        <v>0</v>
      </c>
      <c r="K34" s="2">
        <v>1</v>
      </c>
      <c r="L34" s="2">
        <v>1</v>
      </c>
      <c r="M34" s="2">
        <v>0</v>
      </c>
      <c r="N34" s="2">
        <v>1</v>
      </c>
      <c r="O34" s="2">
        <v>0</v>
      </c>
      <c r="P34" s="1"/>
    </row>
    <row r="35" spans="3:64" ht="53" customHeight="1" x14ac:dyDescent="0.2">
      <c r="C35" t="s">
        <v>58</v>
      </c>
      <c r="D35">
        <v>13</v>
      </c>
      <c r="E35" s="5" t="s">
        <v>32</v>
      </c>
      <c r="F35" s="2">
        <v>1</v>
      </c>
      <c r="G35" s="2">
        <v>0</v>
      </c>
      <c r="H35" s="2">
        <v>1</v>
      </c>
      <c r="I35" s="2">
        <v>0</v>
      </c>
      <c r="J35" s="2">
        <v>0</v>
      </c>
      <c r="K35" s="2">
        <v>1</v>
      </c>
      <c r="L35" s="2">
        <v>1</v>
      </c>
      <c r="M35" s="2">
        <v>0</v>
      </c>
      <c r="N35" s="2">
        <v>1</v>
      </c>
      <c r="O35" s="2">
        <v>0</v>
      </c>
      <c r="P35" s="1"/>
    </row>
    <row r="36" spans="3:64" ht="52" customHeight="1" x14ac:dyDescent="0.2">
      <c r="C36" t="s">
        <v>59</v>
      </c>
      <c r="D36">
        <v>14</v>
      </c>
      <c r="E36" s="5" t="s">
        <v>32</v>
      </c>
      <c r="F36" s="2">
        <v>1</v>
      </c>
      <c r="G36" s="2">
        <v>0</v>
      </c>
      <c r="H36" s="2">
        <v>1</v>
      </c>
      <c r="I36" s="2">
        <v>0</v>
      </c>
      <c r="J36" s="2">
        <v>0</v>
      </c>
      <c r="K36" s="2">
        <v>1</v>
      </c>
      <c r="L36" s="2">
        <v>1</v>
      </c>
      <c r="M36" s="2">
        <v>0</v>
      </c>
      <c r="N36" s="2">
        <v>1</v>
      </c>
      <c r="O36" s="2">
        <v>0</v>
      </c>
      <c r="P36" s="1"/>
    </row>
    <row r="37" spans="3:64" ht="58" customHeight="1" x14ac:dyDescent="0.2">
      <c r="C37" t="s">
        <v>60</v>
      </c>
      <c r="D37">
        <v>15</v>
      </c>
      <c r="E37" s="5" t="s">
        <v>32</v>
      </c>
      <c r="F37" s="2">
        <v>0</v>
      </c>
      <c r="G37" s="2">
        <v>1</v>
      </c>
      <c r="H37" s="2">
        <v>1</v>
      </c>
      <c r="I37" s="2">
        <v>0</v>
      </c>
      <c r="J37" s="2">
        <v>0</v>
      </c>
      <c r="K37" s="2">
        <v>1</v>
      </c>
      <c r="L37" s="2">
        <v>1</v>
      </c>
      <c r="M37" s="2">
        <v>0</v>
      </c>
      <c r="N37" s="2">
        <v>1</v>
      </c>
      <c r="O37" s="2">
        <v>0</v>
      </c>
      <c r="P37" s="1"/>
    </row>
    <row r="38" spans="3:64" ht="48" customHeight="1" x14ac:dyDescent="0.2">
      <c r="E38" s="5" t="s">
        <v>61</v>
      </c>
      <c r="F38" s="1">
        <f>SUM(F23:F37)</f>
        <v>12</v>
      </c>
      <c r="G38" s="1">
        <f t="shared" ref="G38:O38" si="5">SUM(G23:G37)</f>
        <v>3</v>
      </c>
      <c r="H38" s="1">
        <f t="shared" si="5"/>
        <v>13</v>
      </c>
      <c r="I38" s="1">
        <f t="shared" si="5"/>
        <v>2</v>
      </c>
      <c r="J38" s="1">
        <f t="shared" si="5"/>
        <v>0</v>
      </c>
      <c r="K38" s="1">
        <f t="shared" si="5"/>
        <v>15</v>
      </c>
      <c r="L38" s="1">
        <f t="shared" si="5"/>
        <v>15</v>
      </c>
      <c r="M38" s="1">
        <f t="shared" si="5"/>
        <v>0</v>
      </c>
      <c r="N38" s="1">
        <f t="shared" si="5"/>
        <v>14</v>
      </c>
      <c r="O38" s="1">
        <f t="shared" si="5"/>
        <v>1</v>
      </c>
      <c r="P38" s="1"/>
    </row>
    <row r="39" spans="3:64" ht="51" customHeight="1" x14ac:dyDescent="0.2">
      <c r="C39" t="s">
        <v>46</v>
      </c>
      <c r="D39">
        <v>1</v>
      </c>
      <c r="E39" s="5" t="s">
        <v>33</v>
      </c>
      <c r="F39" s="2">
        <v>1</v>
      </c>
      <c r="G39" s="2">
        <v>0</v>
      </c>
      <c r="H39" s="2">
        <v>1</v>
      </c>
      <c r="I39" s="2">
        <v>0</v>
      </c>
      <c r="J39" s="2">
        <v>0</v>
      </c>
      <c r="K39" s="2">
        <v>1</v>
      </c>
      <c r="L39" s="2">
        <v>1</v>
      </c>
      <c r="M39" s="2">
        <v>0</v>
      </c>
      <c r="N39" s="2">
        <v>1</v>
      </c>
      <c r="O39" s="2">
        <v>0</v>
      </c>
      <c r="P39" s="1"/>
    </row>
    <row r="40" spans="3:64" ht="55" customHeight="1" x14ac:dyDescent="0.2">
      <c r="C40" t="s">
        <v>47</v>
      </c>
      <c r="D40">
        <v>2</v>
      </c>
      <c r="E40" s="5" t="s">
        <v>33</v>
      </c>
      <c r="F40" s="2">
        <v>1</v>
      </c>
      <c r="G40" s="2">
        <v>0</v>
      </c>
      <c r="H40" s="2">
        <v>1</v>
      </c>
      <c r="I40" s="2">
        <v>0</v>
      </c>
      <c r="J40" s="2">
        <v>0</v>
      </c>
      <c r="K40" s="2">
        <v>1</v>
      </c>
      <c r="L40" s="2">
        <v>1</v>
      </c>
      <c r="M40" s="2">
        <v>0</v>
      </c>
      <c r="N40" s="2">
        <v>1</v>
      </c>
      <c r="O40" s="2">
        <v>0</v>
      </c>
      <c r="P40" s="1"/>
    </row>
    <row r="41" spans="3:64" ht="58" customHeight="1" x14ac:dyDescent="0.2">
      <c r="C41" t="s">
        <v>48</v>
      </c>
      <c r="D41">
        <v>3</v>
      </c>
      <c r="E41" s="5" t="s">
        <v>33</v>
      </c>
      <c r="F41" s="2">
        <v>1</v>
      </c>
      <c r="G41" s="2">
        <v>0</v>
      </c>
      <c r="H41" s="2">
        <v>1</v>
      </c>
      <c r="I41" s="2">
        <v>0</v>
      </c>
      <c r="J41" s="2">
        <v>0</v>
      </c>
      <c r="K41" s="2">
        <v>1</v>
      </c>
      <c r="L41" s="2">
        <v>1</v>
      </c>
      <c r="M41" s="2">
        <v>0</v>
      </c>
      <c r="N41" s="2">
        <v>1</v>
      </c>
      <c r="O41" s="2">
        <v>0</v>
      </c>
      <c r="P41" s="1"/>
    </row>
    <row r="42" spans="3:64" ht="51" customHeight="1" x14ac:dyDescent="0.2">
      <c r="C42" t="s">
        <v>49</v>
      </c>
      <c r="D42">
        <v>4</v>
      </c>
      <c r="E42" s="5" t="s">
        <v>33</v>
      </c>
      <c r="F42" s="2">
        <v>1</v>
      </c>
      <c r="G42" s="2">
        <v>0</v>
      </c>
      <c r="H42" s="2">
        <v>1</v>
      </c>
      <c r="I42" s="2">
        <v>0</v>
      </c>
      <c r="J42" s="2">
        <v>0</v>
      </c>
      <c r="K42" s="2">
        <v>1</v>
      </c>
      <c r="L42" s="2">
        <v>1</v>
      </c>
      <c r="M42" s="2">
        <v>0</v>
      </c>
      <c r="N42" s="2">
        <v>1</v>
      </c>
      <c r="O42" s="2">
        <v>0</v>
      </c>
      <c r="P42" s="1"/>
    </row>
    <row r="43" spans="3:64" ht="45" customHeight="1" x14ac:dyDescent="0.2">
      <c r="C43" t="s">
        <v>50</v>
      </c>
      <c r="D43">
        <v>5</v>
      </c>
      <c r="E43" s="5" t="s">
        <v>33</v>
      </c>
      <c r="F43" s="2">
        <v>1</v>
      </c>
      <c r="G43" s="2">
        <v>0</v>
      </c>
      <c r="H43" s="2">
        <v>1</v>
      </c>
      <c r="I43" s="2">
        <v>0</v>
      </c>
      <c r="J43" s="2">
        <v>0</v>
      </c>
      <c r="K43" s="2">
        <v>1</v>
      </c>
      <c r="L43" s="2">
        <v>1</v>
      </c>
      <c r="M43" s="2">
        <v>0</v>
      </c>
      <c r="N43" s="2">
        <v>1</v>
      </c>
      <c r="O43" s="2">
        <v>0</v>
      </c>
      <c r="P43" s="1"/>
    </row>
    <row r="44" spans="3:64" ht="57" customHeight="1" x14ac:dyDescent="0.2">
      <c r="C44" t="s">
        <v>51</v>
      </c>
      <c r="D44">
        <v>6</v>
      </c>
      <c r="E44" s="5" t="s">
        <v>33</v>
      </c>
      <c r="F44" s="2">
        <v>1</v>
      </c>
      <c r="G44" s="2">
        <v>0</v>
      </c>
      <c r="H44" s="2">
        <v>1</v>
      </c>
      <c r="I44" s="2">
        <v>0</v>
      </c>
      <c r="J44" s="2">
        <v>0</v>
      </c>
      <c r="K44" s="2">
        <v>1</v>
      </c>
      <c r="L44" s="2">
        <v>1</v>
      </c>
      <c r="M44" s="2">
        <v>0</v>
      </c>
      <c r="N44" s="2">
        <v>1</v>
      </c>
      <c r="O44" s="2">
        <v>0</v>
      </c>
      <c r="P44" s="1"/>
    </row>
    <row r="45" spans="3:64" ht="42" customHeight="1" x14ac:dyDescent="0.2">
      <c r="C45" t="s">
        <v>52</v>
      </c>
      <c r="D45">
        <v>7</v>
      </c>
      <c r="E45" s="5" t="s">
        <v>33</v>
      </c>
      <c r="F45" s="2">
        <v>1</v>
      </c>
      <c r="G45" s="2">
        <v>0</v>
      </c>
      <c r="H45" s="2">
        <v>1</v>
      </c>
      <c r="I45" s="2">
        <v>0</v>
      </c>
      <c r="J45" s="2">
        <v>0</v>
      </c>
      <c r="K45" s="2">
        <v>1</v>
      </c>
      <c r="L45" s="2">
        <v>1</v>
      </c>
      <c r="M45" s="2">
        <v>0</v>
      </c>
      <c r="N45" s="2">
        <v>1</v>
      </c>
      <c r="O45" s="2">
        <v>0</v>
      </c>
      <c r="P45" s="1"/>
    </row>
    <row r="46" spans="3:64" ht="49" customHeight="1" x14ac:dyDescent="0.2">
      <c r="C46" t="s">
        <v>53</v>
      </c>
      <c r="D46">
        <v>8</v>
      </c>
      <c r="E46" s="5" t="s">
        <v>33</v>
      </c>
      <c r="F46" s="6">
        <v>1</v>
      </c>
      <c r="G46" s="2">
        <v>0</v>
      </c>
      <c r="H46" s="2">
        <v>1</v>
      </c>
      <c r="I46" s="2">
        <v>0</v>
      </c>
      <c r="J46" s="2">
        <v>0</v>
      </c>
      <c r="K46" s="2">
        <v>1</v>
      </c>
      <c r="L46" s="2">
        <v>1</v>
      </c>
      <c r="M46" s="2">
        <v>0</v>
      </c>
      <c r="N46" s="2">
        <v>1</v>
      </c>
      <c r="O46" s="2">
        <v>0</v>
      </c>
      <c r="P46" s="1"/>
    </row>
    <row r="47" spans="3:64" ht="37" customHeight="1" x14ac:dyDescent="0.2">
      <c r="C47" t="s">
        <v>54</v>
      </c>
      <c r="D47">
        <v>9</v>
      </c>
      <c r="E47" s="5" t="s">
        <v>33</v>
      </c>
      <c r="F47" s="2">
        <v>1</v>
      </c>
      <c r="G47" s="2">
        <v>0</v>
      </c>
      <c r="H47" s="2">
        <v>1</v>
      </c>
      <c r="I47" s="2">
        <v>0</v>
      </c>
      <c r="J47" s="2">
        <v>0</v>
      </c>
      <c r="K47" s="2">
        <v>1</v>
      </c>
      <c r="L47" s="2">
        <v>1</v>
      </c>
      <c r="M47" s="2">
        <v>0</v>
      </c>
      <c r="N47" s="2">
        <v>1</v>
      </c>
      <c r="O47" s="2">
        <v>0</v>
      </c>
      <c r="P47" s="1"/>
    </row>
    <row r="48" spans="3:64" ht="39" customHeight="1" x14ac:dyDescent="0.2">
      <c r="C48" t="s">
        <v>55</v>
      </c>
      <c r="D48">
        <v>10</v>
      </c>
      <c r="E48" s="5" t="s">
        <v>33</v>
      </c>
      <c r="F48" s="2">
        <v>1</v>
      </c>
      <c r="G48" s="2">
        <v>0</v>
      </c>
      <c r="H48" s="2">
        <v>1</v>
      </c>
      <c r="I48" s="2">
        <v>0</v>
      </c>
      <c r="J48" s="2">
        <v>0</v>
      </c>
      <c r="K48" s="2">
        <v>1</v>
      </c>
      <c r="L48" s="2">
        <v>1</v>
      </c>
      <c r="M48" s="2">
        <v>0</v>
      </c>
      <c r="N48" s="2">
        <v>1</v>
      </c>
      <c r="O48" s="2">
        <v>0</v>
      </c>
      <c r="P48" s="1"/>
    </row>
    <row r="49" spans="3:16" ht="47" customHeight="1" x14ac:dyDescent="0.2">
      <c r="C49" t="s">
        <v>56</v>
      </c>
      <c r="D49">
        <v>11</v>
      </c>
      <c r="E49" s="5" t="s">
        <v>33</v>
      </c>
      <c r="F49" s="2">
        <v>1</v>
      </c>
      <c r="G49" s="2">
        <v>0</v>
      </c>
      <c r="H49" s="2">
        <v>1</v>
      </c>
      <c r="I49" s="2">
        <v>0</v>
      </c>
      <c r="J49" s="2">
        <v>0</v>
      </c>
      <c r="K49" s="2">
        <v>1</v>
      </c>
      <c r="L49" s="2">
        <v>1</v>
      </c>
      <c r="M49" s="2">
        <v>0</v>
      </c>
      <c r="N49" s="2">
        <v>1</v>
      </c>
      <c r="O49" s="2">
        <v>0</v>
      </c>
      <c r="P49" s="1"/>
    </row>
    <row r="50" spans="3:16" ht="49" customHeight="1" x14ac:dyDescent="0.2">
      <c r="C50" t="s">
        <v>57</v>
      </c>
      <c r="D50">
        <v>12</v>
      </c>
      <c r="E50" s="5" t="s">
        <v>33</v>
      </c>
      <c r="F50" s="2">
        <v>1</v>
      </c>
      <c r="G50" s="2">
        <v>0</v>
      </c>
      <c r="H50" s="2">
        <v>1</v>
      </c>
      <c r="I50" s="2">
        <v>0</v>
      </c>
      <c r="J50" s="2">
        <v>0</v>
      </c>
      <c r="K50" s="2">
        <v>1</v>
      </c>
      <c r="L50" s="2">
        <v>1</v>
      </c>
      <c r="M50" s="2">
        <v>0</v>
      </c>
      <c r="N50" s="2">
        <v>1</v>
      </c>
      <c r="O50" s="2">
        <v>0</v>
      </c>
      <c r="P50" s="1"/>
    </row>
    <row r="51" spans="3:16" ht="54" customHeight="1" x14ac:dyDescent="0.2">
      <c r="C51" t="s">
        <v>58</v>
      </c>
      <c r="D51">
        <v>13</v>
      </c>
      <c r="E51" s="5" t="s">
        <v>33</v>
      </c>
      <c r="F51" s="2">
        <v>1</v>
      </c>
      <c r="G51" s="2">
        <v>0</v>
      </c>
      <c r="H51" s="2">
        <v>1</v>
      </c>
      <c r="I51" s="2">
        <v>0</v>
      </c>
      <c r="J51" s="2">
        <v>0</v>
      </c>
      <c r="K51" s="2">
        <v>1</v>
      </c>
      <c r="L51" s="2">
        <v>1</v>
      </c>
      <c r="M51" s="2">
        <v>0</v>
      </c>
      <c r="N51" s="2">
        <v>1</v>
      </c>
      <c r="O51" s="2">
        <v>0</v>
      </c>
      <c r="P51" s="1"/>
    </row>
    <row r="52" spans="3:16" ht="47" customHeight="1" x14ac:dyDescent="0.2">
      <c r="C52" t="s">
        <v>59</v>
      </c>
      <c r="D52">
        <v>14</v>
      </c>
      <c r="E52" s="5" t="s">
        <v>33</v>
      </c>
      <c r="F52" s="2">
        <v>1</v>
      </c>
      <c r="G52" s="2">
        <v>0</v>
      </c>
      <c r="H52" s="2">
        <v>1</v>
      </c>
      <c r="I52" s="2">
        <v>0</v>
      </c>
      <c r="J52" s="2">
        <v>0</v>
      </c>
      <c r="K52" s="2">
        <v>1</v>
      </c>
      <c r="L52" s="2">
        <v>1</v>
      </c>
      <c r="M52" s="2">
        <v>0</v>
      </c>
      <c r="N52" s="2">
        <v>1</v>
      </c>
      <c r="O52" s="2">
        <v>0</v>
      </c>
      <c r="P52" s="1"/>
    </row>
    <row r="53" spans="3:16" ht="47" customHeight="1" x14ac:dyDescent="0.2">
      <c r="C53" t="s">
        <v>60</v>
      </c>
      <c r="D53">
        <v>15</v>
      </c>
      <c r="E53" s="5" t="s">
        <v>33</v>
      </c>
      <c r="F53" s="2">
        <v>1</v>
      </c>
      <c r="G53" s="2">
        <v>0</v>
      </c>
      <c r="H53" s="2">
        <v>1</v>
      </c>
      <c r="I53" s="2">
        <v>0</v>
      </c>
      <c r="J53" s="2">
        <v>0</v>
      </c>
      <c r="K53" s="2">
        <v>1</v>
      </c>
      <c r="L53" s="2">
        <v>1</v>
      </c>
      <c r="M53" s="2">
        <v>0</v>
      </c>
      <c r="N53" s="2">
        <v>1</v>
      </c>
      <c r="O53" s="2">
        <v>0</v>
      </c>
      <c r="P53" s="1"/>
    </row>
    <row r="54" spans="3:16" ht="41" customHeight="1" x14ac:dyDescent="0.2">
      <c r="E54" s="5" t="s">
        <v>61</v>
      </c>
      <c r="F54" s="1">
        <f>SUM(F39:F53)</f>
        <v>15</v>
      </c>
      <c r="G54" s="1">
        <f t="shared" ref="G54:O54" si="6">SUM(G39:G53)</f>
        <v>0</v>
      </c>
      <c r="H54" s="1">
        <f t="shared" si="6"/>
        <v>15</v>
      </c>
      <c r="I54" s="1">
        <f t="shared" si="6"/>
        <v>0</v>
      </c>
      <c r="J54" s="1">
        <f t="shared" si="6"/>
        <v>0</v>
      </c>
      <c r="K54" s="1">
        <f t="shared" si="6"/>
        <v>15</v>
      </c>
      <c r="L54" s="1">
        <f t="shared" si="6"/>
        <v>15</v>
      </c>
      <c r="M54" s="1">
        <f t="shared" si="6"/>
        <v>0</v>
      </c>
      <c r="N54" s="1">
        <f t="shared" si="6"/>
        <v>15</v>
      </c>
      <c r="O54" s="1">
        <f t="shared" si="6"/>
        <v>0</v>
      </c>
      <c r="P54" s="1"/>
    </row>
    <row r="55" spans="3:16" ht="41" customHeight="1" x14ac:dyDescent="0.2">
      <c r="C55" t="s">
        <v>46</v>
      </c>
      <c r="D55">
        <v>1</v>
      </c>
      <c r="E55" s="5" t="s">
        <v>34</v>
      </c>
      <c r="F55" s="2">
        <v>1</v>
      </c>
      <c r="G55" s="2">
        <v>0</v>
      </c>
      <c r="H55" s="2">
        <v>1</v>
      </c>
      <c r="I55" s="2">
        <v>0</v>
      </c>
      <c r="J55" s="2">
        <v>0</v>
      </c>
      <c r="K55" s="2">
        <v>1</v>
      </c>
      <c r="L55" s="2">
        <v>1</v>
      </c>
      <c r="M55" s="2">
        <v>0</v>
      </c>
      <c r="N55" s="2">
        <v>1</v>
      </c>
      <c r="O55" s="2">
        <v>0</v>
      </c>
      <c r="P55" s="1"/>
    </row>
    <row r="56" spans="3:16" ht="41" customHeight="1" x14ac:dyDescent="0.2">
      <c r="C56" t="s">
        <v>47</v>
      </c>
      <c r="D56">
        <v>2</v>
      </c>
      <c r="E56" s="5" t="s">
        <v>34</v>
      </c>
      <c r="F56" s="2">
        <v>1</v>
      </c>
      <c r="G56" s="2">
        <v>0</v>
      </c>
      <c r="H56" s="2">
        <v>1</v>
      </c>
      <c r="I56" s="2">
        <v>0</v>
      </c>
      <c r="J56" s="2">
        <v>0</v>
      </c>
      <c r="K56" s="2">
        <v>1</v>
      </c>
      <c r="L56" s="2">
        <v>1</v>
      </c>
      <c r="M56" s="2">
        <v>0</v>
      </c>
      <c r="N56" s="2">
        <v>1</v>
      </c>
      <c r="O56" s="2">
        <v>0</v>
      </c>
      <c r="P56" s="1"/>
    </row>
    <row r="57" spans="3:16" ht="41" customHeight="1" x14ac:dyDescent="0.2">
      <c r="C57" t="s">
        <v>48</v>
      </c>
      <c r="D57">
        <v>3</v>
      </c>
      <c r="E57" s="5" t="s">
        <v>34</v>
      </c>
      <c r="F57" s="2">
        <v>1</v>
      </c>
      <c r="G57" s="2">
        <v>0</v>
      </c>
      <c r="H57" s="2">
        <v>1</v>
      </c>
      <c r="I57" s="2">
        <v>0</v>
      </c>
      <c r="J57" s="2">
        <v>0</v>
      </c>
      <c r="K57" s="2">
        <v>1</v>
      </c>
      <c r="L57" s="2">
        <v>1</v>
      </c>
      <c r="M57" s="2">
        <v>0</v>
      </c>
      <c r="N57" s="2">
        <v>1</v>
      </c>
      <c r="O57" s="2">
        <v>0</v>
      </c>
      <c r="P57" s="1"/>
    </row>
    <row r="58" spans="3:16" ht="41" customHeight="1" x14ac:dyDescent="0.2">
      <c r="C58" t="s">
        <v>49</v>
      </c>
      <c r="D58">
        <v>4</v>
      </c>
      <c r="E58" s="5" t="s">
        <v>34</v>
      </c>
      <c r="F58" s="2">
        <v>1</v>
      </c>
      <c r="G58" s="2">
        <v>0</v>
      </c>
      <c r="H58" s="2">
        <v>1</v>
      </c>
      <c r="I58" s="2">
        <v>0</v>
      </c>
      <c r="J58" s="2">
        <v>0</v>
      </c>
      <c r="K58" s="2">
        <v>1</v>
      </c>
      <c r="L58" s="2">
        <v>1</v>
      </c>
      <c r="M58" s="2">
        <v>0</v>
      </c>
      <c r="N58" s="2">
        <v>1</v>
      </c>
      <c r="O58" s="2">
        <v>0</v>
      </c>
      <c r="P58" s="1"/>
    </row>
    <row r="59" spans="3:16" ht="41" customHeight="1" x14ac:dyDescent="0.2">
      <c r="C59" t="s">
        <v>50</v>
      </c>
      <c r="D59">
        <v>5</v>
      </c>
      <c r="E59" s="5" t="s">
        <v>34</v>
      </c>
      <c r="F59" s="2">
        <v>1</v>
      </c>
      <c r="G59" s="2">
        <v>0</v>
      </c>
      <c r="H59" s="2">
        <v>1</v>
      </c>
      <c r="I59" s="2">
        <v>0</v>
      </c>
      <c r="J59" s="2">
        <v>0</v>
      </c>
      <c r="K59" s="2">
        <v>1</v>
      </c>
      <c r="L59" s="2">
        <v>1</v>
      </c>
      <c r="M59" s="2">
        <v>0</v>
      </c>
      <c r="N59" s="2">
        <v>1</v>
      </c>
      <c r="O59" s="2">
        <v>0</v>
      </c>
      <c r="P59" s="1"/>
    </row>
    <row r="60" spans="3:16" ht="41" customHeight="1" x14ac:dyDescent="0.2">
      <c r="C60" t="s">
        <v>51</v>
      </c>
      <c r="D60">
        <v>6</v>
      </c>
      <c r="E60" s="5" t="s">
        <v>34</v>
      </c>
      <c r="F60" s="2">
        <v>1</v>
      </c>
      <c r="G60" s="2">
        <v>0</v>
      </c>
      <c r="H60" s="2">
        <v>1</v>
      </c>
      <c r="I60" s="2">
        <v>0</v>
      </c>
      <c r="J60" s="2">
        <v>0</v>
      </c>
      <c r="K60" s="2">
        <v>1</v>
      </c>
      <c r="L60" s="2">
        <v>1</v>
      </c>
      <c r="M60" s="2">
        <v>0</v>
      </c>
      <c r="N60" s="2">
        <v>1</v>
      </c>
      <c r="O60" s="2">
        <v>0</v>
      </c>
      <c r="P60" s="1"/>
    </row>
    <row r="61" spans="3:16" ht="41" customHeight="1" x14ac:dyDescent="0.2">
      <c r="C61" t="s">
        <v>52</v>
      </c>
      <c r="D61">
        <v>7</v>
      </c>
      <c r="E61" s="5" t="s">
        <v>34</v>
      </c>
      <c r="F61" s="2">
        <v>1</v>
      </c>
      <c r="G61" s="2">
        <v>0</v>
      </c>
      <c r="H61" s="2">
        <v>1</v>
      </c>
      <c r="I61" s="2">
        <v>0</v>
      </c>
      <c r="J61" s="2">
        <v>0</v>
      </c>
      <c r="K61" s="2">
        <v>1</v>
      </c>
      <c r="L61" s="2">
        <v>1</v>
      </c>
      <c r="M61" s="2">
        <v>0</v>
      </c>
      <c r="N61" s="2">
        <v>1</v>
      </c>
      <c r="O61" s="2">
        <v>0</v>
      </c>
      <c r="P61" s="1"/>
    </row>
    <row r="62" spans="3:16" ht="41" customHeight="1" x14ac:dyDescent="0.2">
      <c r="C62" t="s">
        <v>53</v>
      </c>
      <c r="D62">
        <v>8</v>
      </c>
      <c r="E62" s="5" t="s">
        <v>34</v>
      </c>
      <c r="F62" s="6">
        <v>1</v>
      </c>
      <c r="G62" s="2">
        <v>0</v>
      </c>
      <c r="H62" s="2">
        <v>1</v>
      </c>
      <c r="I62" s="2">
        <v>0</v>
      </c>
      <c r="J62" s="2">
        <v>0</v>
      </c>
      <c r="K62" s="2">
        <v>1</v>
      </c>
      <c r="L62" s="2">
        <v>1</v>
      </c>
      <c r="M62" s="2">
        <v>0</v>
      </c>
      <c r="N62" s="2">
        <v>1</v>
      </c>
      <c r="O62" s="2">
        <v>0</v>
      </c>
      <c r="P62" s="1"/>
    </row>
    <row r="63" spans="3:16" ht="41" customHeight="1" x14ac:dyDescent="0.2">
      <c r="C63" t="s">
        <v>54</v>
      </c>
      <c r="D63">
        <v>9</v>
      </c>
      <c r="E63" s="5" t="s">
        <v>34</v>
      </c>
      <c r="F63" s="2">
        <v>1</v>
      </c>
      <c r="G63" s="2">
        <v>0</v>
      </c>
      <c r="H63" s="2">
        <v>1</v>
      </c>
      <c r="I63" s="2">
        <v>0</v>
      </c>
      <c r="J63" s="2">
        <v>0</v>
      </c>
      <c r="K63" s="2">
        <v>1</v>
      </c>
      <c r="L63" s="2">
        <v>1</v>
      </c>
      <c r="M63" s="2">
        <v>0</v>
      </c>
      <c r="N63" s="2">
        <v>1</v>
      </c>
      <c r="O63" s="2">
        <v>0</v>
      </c>
      <c r="P63" s="1"/>
    </row>
    <row r="64" spans="3:16" ht="41" customHeight="1" x14ac:dyDescent="0.2">
      <c r="C64" t="s">
        <v>55</v>
      </c>
      <c r="D64">
        <v>10</v>
      </c>
      <c r="E64" s="5" t="s">
        <v>34</v>
      </c>
      <c r="F64" s="2">
        <v>1</v>
      </c>
      <c r="G64" s="2">
        <v>0</v>
      </c>
      <c r="H64" s="2">
        <v>1</v>
      </c>
      <c r="I64" s="2">
        <v>0</v>
      </c>
      <c r="J64" s="2">
        <v>0</v>
      </c>
      <c r="K64" s="2">
        <v>1</v>
      </c>
      <c r="L64" s="2">
        <v>1</v>
      </c>
      <c r="M64" s="2">
        <v>0</v>
      </c>
      <c r="N64" s="2">
        <v>1</v>
      </c>
      <c r="O64" s="2">
        <v>0</v>
      </c>
      <c r="P64" s="1"/>
    </row>
    <row r="65" spans="3:16" ht="41" customHeight="1" x14ac:dyDescent="0.2">
      <c r="C65" t="s">
        <v>56</v>
      </c>
      <c r="D65">
        <v>11</v>
      </c>
      <c r="E65" s="5" t="s">
        <v>34</v>
      </c>
      <c r="F65" s="2">
        <v>1</v>
      </c>
      <c r="G65" s="2">
        <v>0</v>
      </c>
      <c r="H65" s="2">
        <v>1</v>
      </c>
      <c r="I65" s="2">
        <v>0</v>
      </c>
      <c r="J65" s="2">
        <v>0</v>
      </c>
      <c r="K65" s="2">
        <v>1</v>
      </c>
      <c r="L65" s="2">
        <v>1</v>
      </c>
      <c r="M65" s="2">
        <v>0</v>
      </c>
      <c r="N65" s="2">
        <v>1</v>
      </c>
      <c r="O65" s="2">
        <v>0</v>
      </c>
      <c r="P65" s="1"/>
    </row>
    <row r="66" spans="3:16" ht="41" customHeight="1" x14ac:dyDescent="0.2">
      <c r="C66" t="s">
        <v>57</v>
      </c>
      <c r="D66">
        <v>12</v>
      </c>
      <c r="E66" s="5" t="s">
        <v>34</v>
      </c>
      <c r="F66" s="2">
        <v>1</v>
      </c>
      <c r="G66" s="2">
        <v>0</v>
      </c>
      <c r="H66" s="2">
        <v>1</v>
      </c>
      <c r="I66" s="2">
        <v>0</v>
      </c>
      <c r="J66" s="2">
        <v>0</v>
      </c>
      <c r="K66" s="2">
        <v>1</v>
      </c>
      <c r="L66" s="2">
        <v>1</v>
      </c>
      <c r="M66" s="2">
        <v>0</v>
      </c>
      <c r="N66" s="2">
        <v>1</v>
      </c>
      <c r="O66" s="2">
        <v>0</v>
      </c>
      <c r="P66" s="1"/>
    </row>
    <row r="67" spans="3:16" ht="41" customHeight="1" x14ac:dyDescent="0.2">
      <c r="C67" t="s">
        <v>58</v>
      </c>
      <c r="D67">
        <v>13</v>
      </c>
      <c r="E67" s="5" t="s">
        <v>34</v>
      </c>
      <c r="F67" s="2">
        <v>1</v>
      </c>
      <c r="G67" s="2">
        <v>0</v>
      </c>
      <c r="H67" s="2">
        <v>1</v>
      </c>
      <c r="I67" s="2">
        <v>0</v>
      </c>
      <c r="J67" s="2">
        <v>0</v>
      </c>
      <c r="K67" s="2">
        <v>1</v>
      </c>
      <c r="L67" s="2">
        <v>1</v>
      </c>
      <c r="M67" s="2">
        <v>0</v>
      </c>
      <c r="N67" s="2">
        <v>1</v>
      </c>
      <c r="O67" s="2">
        <v>0</v>
      </c>
      <c r="P67" s="1"/>
    </row>
    <row r="68" spans="3:16" ht="41" customHeight="1" x14ac:dyDescent="0.2">
      <c r="C68" t="s">
        <v>59</v>
      </c>
      <c r="D68">
        <v>14</v>
      </c>
      <c r="E68" s="5" t="s">
        <v>34</v>
      </c>
      <c r="F68" s="2">
        <v>1</v>
      </c>
      <c r="G68" s="2">
        <v>0</v>
      </c>
      <c r="H68" s="2">
        <v>1</v>
      </c>
      <c r="I68" s="2">
        <v>0</v>
      </c>
      <c r="J68" s="2">
        <v>0</v>
      </c>
      <c r="K68" s="2">
        <v>1</v>
      </c>
      <c r="L68" s="2">
        <v>1</v>
      </c>
      <c r="M68" s="2">
        <v>0</v>
      </c>
      <c r="N68" s="2">
        <v>1</v>
      </c>
      <c r="O68" s="2">
        <v>0</v>
      </c>
      <c r="P68" s="1"/>
    </row>
    <row r="69" spans="3:16" ht="41" customHeight="1" x14ac:dyDescent="0.2">
      <c r="C69" t="s">
        <v>60</v>
      </c>
      <c r="D69">
        <v>15</v>
      </c>
      <c r="E69" s="5" t="s">
        <v>34</v>
      </c>
      <c r="F69" s="2">
        <v>1</v>
      </c>
      <c r="G69" s="2">
        <v>0</v>
      </c>
      <c r="H69" s="2">
        <v>1</v>
      </c>
      <c r="I69" s="2">
        <v>0</v>
      </c>
      <c r="J69" s="2">
        <v>0</v>
      </c>
      <c r="K69" s="2">
        <v>1</v>
      </c>
      <c r="L69" s="2">
        <v>1</v>
      </c>
      <c r="M69" s="2">
        <v>0</v>
      </c>
      <c r="N69" s="2">
        <v>1</v>
      </c>
      <c r="O69" s="2">
        <v>0</v>
      </c>
      <c r="P69" s="1"/>
    </row>
    <row r="70" spans="3:16" ht="49" customHeight="1" x14ac:dyDescent="0.2">
      <c r="E70" s="5" t="s">
        <v>61</v>
      </c>
      <c r="F70" s="2">
        <f>SUM(F55:F69)</f>
        <v>15</v>
      </c>
      <c r="G70" s="2">
        <f t="shared" ref="G70:O70" si="7">SUM(G55:G69)</f>
        <v>0</v>
      </c>
      <c r="H70" s="2">
        <f t="shared" si="7"/>
        <v>15</v>
      </c>
      <c r="I70" s="2">
        <f t="shared" si="7"/>
        <v>0</v>
      </c>
      <c r="J70" s="2">
        <f t="shared" si="7"/>
        <v>0</v>
      </c>
      <c r="K70" s="2">
        <f t="shared" si="7"/>
        <v>15</v>
      </c>
      <c r="L70" s="2">
        <f t="shared" si="7"/>
        <v>15</v>
      </c>
      <c r="M70" s="2">
        <f t="shared" si="7"/>
        <v>0</v>
      </c>
      <c r="N70" s="2">
        <f t="shared" si="7"/>
        <v>15</v>
      </c>
      <c r="O70" s="2">
        <f t="shared" si="7"/>
        <v>0</v>
      </c>
      <c r="P70" s="3"/>
    </row>
    <row r="71" spans="3:16" ht="51" x14ac:dyDescent="0.2">
      <c r="C71" t="s">
        <v>46</v>
      </c>
      <c r="D71">
        <v>1</v>
      </c>
      <c r="E71" s="5" t="s">
        <v>35</v>
      </c>
      <c r="F71" s="2">
        <v>1</v>
      </c>
      <c r="G71" s="2">
        <v>0</v>
      </c>
      <c r="H71" s="2">
        <v>1</v>
      </c>
      <c r="I71" s="2">
        <v>0</v>
      </c>
      <c r="J71" s="2">
        <v>0</v>
      </c>
      <c r="K71" s="2">
        <v>1</v>
      </c>
      <c r="L71" s="2">
        <v>1</v>
      </c>
      <c r="M71" s="2">
        <v>0</v>
      </c>
      <c r="N71" s="2">
        <v>1</v>
      </c>
      <c r="O71" s="2">
        <v>0</v>
      </c>
      <c r="P71" s="3"/>
    </row>
    <row r="72" spans="3:16" ht="51" x14ac:dyDescent="0.2">
      <c r="C72" t="s">
        <v>47</v>
      </c>
      <c r="D72">
        <v>2</v>
      </c>
      <c r="E72" s="5" t="s">
        <v>35</v>
      </c>
      <c r="F72" s="2">
        <v>1</v>
      </c>
      <c r="G72" s="2">
        <v>0</v>
      </c>
      <c r="H72" s="2">
        <v>1</v>
      </c>
      <c r="I72" s="2">
        <v>0</v>
      </c>
      <c r="J72" s="2">
        <v>0</v>
      </c>
      <c r="K72" s="2">
        <v>1</v>
      </c>
      <c r="L72" s="2">
        <v>1</v>
      </c>
      <c r="M72" s="2">
        <v>0</v>
      </c>
      <c r="N72" s="2">
        <v>1</v>
      </c>
      <c r="O72" s="2">
        <v>0</v>
      </c>
      <c r="P72" s="3"/>
    </row>
    <row r="73" spans="3:16" ht="51" x14ac:dyDescent="0.2">
      <c r="C73" t="s">
        <v>48</v>
      </c>
      <c r="D73">
        <v>3</v>
      </c>
      <c r="E73" s="5" t="s">
        <v>35</v>
      </c>
      <c r="F73" s="2">
        <v>1</v>
      </c>
      <c r="G73" s="2">
        <v>0</v>
      </c>
      <c r="H73" s="2">
        <v>1</v>
      </c>
      <c r="I73" s="2">
        <v>0</v>
      </c>
      <c r="J73" s="2">
        <v>0</v>
      </c>
      <c r="K73" s="2">
        <v>1</v>
      </c>
      <c r="L73" s="2">
        <v>1</v>
      </c>
      <c r="M73" s="2">
        <v>0</v>
      </c>
      <c r="N73" s="2">
        <v>1</v>
      </c>
      <c r="O73" s="2">
        <v>0</v>
      </c>
      <c r="P73" s="3"/>
    </row>
    <row r="74" spans="3:16" ht="51" x14ac:dyDescent="0.2">
      <c r="C74" t="s">
        <v>49</v>
      </c>
      <c r="D74">
        <v>4</v>
      </c>
      <c r="E74" s="5" t="s">
        <v>35</v>
      </c>
      <c r="F74" s="2">
        <v>1</v>
      </c>
      <c r="G74" s="2">
        <v>0</v>
      </c>
      <c r="H74" s="2">
        <v>1</v>
      </c>
      <c r="I74" s="2">
        <v>0</v>
      </c>
      <c r="J74" s="2">
        <v>0</v>
      </c>
      <c r="K74" s="2">
        <v>1</v>
      </c>
      <c r="L74" s="2">
        <v>1</v>
      </c>
      <c r="M74" s="2">
        <v>0</v>
      </c>
      <c r="N74" s="2">
        <v>1</v>
      </c>
      <c r="O74" s="2">
        <v>0</v>
      </c>
      <c r="P74" s="3"/>
    </row>
    <row r="75" spans="3:16" ht="51" x14ac:dyDescent="0.2">
      <c r="C75" t="s">
        <v>50</v>
      </c>
      <c r="D75">
        <v>5</v>
      </c>
      <c r="E75" s="5" t="s">
        <v>35</v>
      </c>
      <c r="F75" s="2">
        <v>1</v>
      </c>
      <c r="G75" s="2">
        <v>0</v>
      </c>
      <c r="H75" s="2">
        <v>1</v>
      </c>
      <c r="I75" s="2">
        <v>0</v>
      </c>
      <c r="J75" s="2">
        <v>0</v>
      </c>
      <c r="K75" s="2">
        <v>1</v>
      </c>
      <c r="L75" s="2">
        <v>1</v>
      </c>
      <c r="M75" s="2">
        <v>0</v>
      </c>
      <c r="N75" s="2">
        <v>1</v>
      </c>
      <c r="O75" s="2">
        <v>0</v>
      </c>
      <c r="P75" s="3"/>
    </row>
    <row r="76" spans="3:16" ht="51" x14ac:dyDescent="0.2">
      <c r="C76" t="s">
        <v>51</v>
      </c>
      <c r="D76">
        <v>6</v>
      </c>
      <c r="E76" s="5" t="s">
        <v>35</v>
      </c>
      <c r="F76" s="2">
        <v>1</v>
      </c>
      <c r="G76" s="2">
        <v>0</v>
      </c>
      <c r="H76" s="2">
        <v>1</v>
      </c>
      <c r="I76" s="2">
        <v>0</v>
      </c>
      <c r="J76" s="2">
        <v>0</v>
      </c>
      <c r="K76" s="2">
        <v>1</v>
      </c>
      <c r="L76" s="2">
        <v>1</v>
      </c>
      <c r="M76" s="2">
        <v>0</v>
      </c>
      <c r="N76" s="2">
        <v>1</v>
      </c>
      <c r="O76" s="2">
        <v>0</v>
      </c>
      <c r="P76" s="3"/>
    </row>
    <row r="77" spans="3:16" ht="51" x14ac:dyDescent="0.2">
      <c r="C77" t="s">
        <v>52</v>
      </c>
      <c r="D77">
        <v>7</v>
      </c>
      <c r="E77" s="5" t="s">
        <v>35</v>
      </c>
      <c r="F77" s="2">
        <v>1</v>
      </c>
      <c r="G77" s="2">
        <v>0</v>
      </c>
      <c r="H77" s="2">
        <v>1</v>
      </c>
      <c r="I77" s="2">
        <v>0</v>
      </c>
      <c r="J77" s="2">
        <v>0</v>
      </c>
      <c r="K77" s="2">
        <v>1</v>
      </c>
      <c r="L77" s="2">
        <v>1</v>
      </c>
      <c r="M77" s="2">
        <v>0</v>
      </c>
      <c r="N77" s="2">
        <v>1</v>
      </c>
      <c r="O77" s="2">
        <v>0</v>
      </c>
      <c r="P77" s="3"/>
    </row>
    <row r="78" spans="3:16" ht="51" x14ac:dyDescent="0.2">
      <c r="C78" t="s">
        <v>53</v>
      </c>
      <c r="D78">
        <v>8</v>
      </c>
      <c r="E78" s="5" t="s">
        <v>35</v>
      </c>
      <c r="F78" s="6">
        <v>1</v>
      </c>
      <c r="G78" s="2">
        <v>0</v>
      </c>
      <c r="H78" s="2">
        <v>1</v>
      </c>
      <c r="I78" s="2">
        <v>0</v>
      </c>
      <c r="J78" s="2">
        <v>0</v>
      </c>
      <c r="K78" s="2">
        <v>1</v>
      </c>
      <c r="L78" s="2">
        <v>1</v>
      </c>
      <c r="M78" s="2">
        <v>0</v>
      </c>
      <c r="N78" s="2">
        <v>1</v>
      </c>
      <c r="O78" s="2">
        <v>0</v>
      </c>
      <c r="P78" s="3"/>
    </row>
    <row r="79" spans="3:16" ht="51" x14ac:dyDescent="0.2">
      <c r="C79" t="s">
        <v>54</v>
      </c>
      <c r="D79">
        <v>9</v>
      </c>
      <c r="E79" s="5" t="s">
        <v>35</v>
      </c>
      <c r="F79" s="2">
        <v>1</v>
      </c>
      <c r="G79" s="2">
        <v>0</v>
      </c>
      <c r="H79" s="2">
        <v>1</v>
      </c>
      <c r="I79" s="2">
        <v>0</v>
      </c>
      <c r="J79" s="2">
        <v>0</v>
      </c>
      <c r="K79" s="2">
        <v>1</v>
      </c>
      <c r="L79" s="2">
        <v>1</v>
      </c>
      <c r="M79" s="2">
        <v>0</v>
      </c>
      <c r="N79" s="2">
        <v>1</v>
      </c>
      <c r="O79" s="2">
        <v>0</v>
      </c>
      <c r="P79" s="3"/>
    </row>
    <row r="80" spans="3:16" ht="51" x14ac:dyDescent="0.2">
      <c r="C80" t="s">
        <v>55</v>
      </c>
      <c r="D80">
        <v>10</v>
      </c>
      <c r="E80" s="5" t="s">
        <v>35</v>
      </c>
      <c r="F80" s="2">
        <v>1</v>
      </c>
      <c r="G80" s="2">
        <v>0</v>
      </c>
      <c r="H80" s="2">
        <v>1</v>
      </c>
      <c r="I80" s="2">
        <v>0</v>
      </c>
      <c r="J80" s="2">
        <v>0</v>
      </c>
      <c r="K80" s="2">
        <v>1</v>
      </c>
      <c r="L80" s="2">
        <v>1</v>
      </c>
      <c r="M80" s="2">
        <v>0</v>
      </c>
      <c r="N80" s="2">
        <v>1</v>
      </c>
      <c r="O80" s="2">
        <v>0</v>
      </c>
      <c r="P80" s="3"/>
    </row>
    <row r="81" spans="3:16" ht="51" x14ac:dyDescent="0.2">
      <c r="C81" t="s">
        <v>56</v>
      </c>
      <c r="D81">
        <v>11</v>
      </c>
      <c r="E81" s="5" t="s">
        <v>35</v>
      </c>
      <c r="F81" s="2">
        <v>1</v>
      </c>
      <c r="G81" s="2">
        <v>0</v>
      </c>
      <c r="H81" s="2">
        <v>1</v>
      </c>
      <c r="I81" s="2">
        <v>0</v>
      </c>
      <c r="J81" s="2">
        <v>0</v>
      </c>
      <c r="K81" s="2">
        <v>1</v>
      </c>
      <c r="L81" s="2">
        <v>1</v>
      </c>
      <c r="M81" s="2">
        <v>0</v>
      </c>
      <c r="N81" s="2">
        <v>1</v>
      </c>
      <c r="O81" s="2">
        <v>0</v>
      </c>
      <c r="P81" s="3"/>
    </row>
    <row r="82" spans="3:16" ht="51" x14ac:dyDescent="0.2">
      <c r="C82" t="s">
        <v>57</v>
      </c>
      <c r="D82">
        <v>12</v>
      </c>
      <c r="E82" s="5" t="s">
        <v>35</v>
      </c>
      <c r="F82" s="2">
        <v>1</v>
      </c>
      <c r="G82" s="2">
        <v>0</v>
      </c>
      <c r="H82" s="2">
        <v>1</v>
      </c>
      <c r="I82" s="2">
        <v>0</v>
      </c>
      <c r="J82" s="2">
        <v>0</v>
      </c>
      <c r="K82" s="2">
        <v>1</v>
      </c>
      <c r="L82" s="2">
        <v>1</v>
      </c>
      <c r="M82" s="2">
        <v>0</v>
      </c>
      <c r="N82" s="2">
        <v>1</v>
      </c>
      <c r="O82" s="2">
        <v>0</v>
      </c>
      <c r="P82" s="3"/>
    </row>
    <row r="83" spans="3:16" ht="51" x14ac:dyDescent="0.2">
      <c r="C83" t="s">
        <v>58</v>
      </c>
      <c r="D83">
        <v>13</v>
      </c>
      <c r="E83" s="5" t="s">
        <v>35</v>
      </c>
      <c r="F83" s="2">
        <v>1</v>
      </c>
      <c r="G83" s="2">
        <v>0</v>
      </c>
      <c r="H83" s="2">
        <v>1</v>
      </c>
      <c r="I83" s="2">
        <v>0</v>
      </c>
      <c r="J83" s="2">
        <v>0</v>
      </c>
      <c r="K83" s="2">
        <v>1</v>
      </c>
      <c r="L83" s="2">
        <v>1</v>
      </c>
      <c r="M83" s="2">
        <v>0</v>
      </c>
      <c r="N83" s="2">
        <v>1</v>
      </c>
      <c r="O83" s="2">
        <v>0</v>
      </c>
      <c r="P83" s="3"/>
    </row>
    <row r="84" spans="3:16" ht="51" x14ac:dyDescent="0.2">
      <c r="C84" t="s">
        <v>59</v>
      </c>
      <c r="D84">
        <v>14</v>
      </c>
      <c r="E84" s="5" t="s">
        <v>35</v>
      </c>
      <c r="F84" s="2">
        <v>1</v>
      </c>
      <c r="G84" s="2">
        <v>0</v>
      </c>
      <c r="H84" s="2">
        <v>1</v>
      </c>
      <c r="I84" s="2">
        <v>0</v>
      </c>
      <c r="J84" s="2">
        <v>0</v>
      </c>
      <c r="K84" s="2">
        <v>1</v>
      </c>
      <c r="L84" s="2">
        <v>1</v>
      </c>
      <c r="M84" s="2">
        <v>0</v>
      </c>
      <c r="N84" s="2">
        <v>1</v>
      </c>
      <c r="O84" s="2">
        <v>0</v>
      </c>
      <c r="P84" s="3"/>
    </row>
    <row r="85" spans="3:16" ht="51" x14ac:dyDescent="0.2">
      <c r="C85" t="s">
        <v>60</v>
      </c>
      <c r="D85">
        <v>15</v>
      </c>
      <c r="E85" s="5" t="s">
        <v>35</v>
      </c>
      <c r="F85" s="2">
        <v>1</v>
      </c>
      <c r="G85" s="2">
        <v>0</v>
      </c>
      <c r="H85" s="2">
        <v>1</v>
      </c>
      <c r="I85" s="2">
        <v>0</v>
      </c>
      <c r="J85" s="2">
        <v>0</v>
      </c>
      <c r="K85" s="2">
        <v>1</v>
      </c>
      <c r="L85" s="2">
        <v>1</v>
      </c>
      <c r="M85" s="2">
        <v>0</v>
      </c>
      <c r="N85" s="2">
        <v>1</v>
      </c>
      <c r="O85" s="2">
        <v>0</v>
      </c>
      <c r="P85" s="3"/>
    </row>
    <row r="86" spans="3:16" ht="73" customHeight="1" x14ac:dyDescent="0.2">
      <c r="E86" s="5" t="s">
        <v>61</v>
      </c>
      <c r="F86" s="2">
        <f>SUM(F71:F85)</f>
        <v>15</v>
      </c>
      <c r="G86" s="2">
        <f t="shared" ref="G86:O86" si="8">SUM(G71:G85)</f>
        <v>0</v>
      </c>
      <c r="H86" s="2">
        <f t="shared" si="8"/>
        <v>15</v>
      </c>
      <c r="I86" s="2">
        <f t="shared" si="8"/>
        <v>0</v>
      </c>
      <c r="J86" s="2">
        <f t="shared" si="8"/>
        <v>0</v>
      </c>
      <c r="K86" s="2">
        <f t="shared" si="8"/>
        <v>15</v>
      </c>
      <c r="L86" s="2">
        <f t="shared" si="8"/>
        <v>15</v>
      </c>
      <c r="M86" s="2">
        <f t="shared" si="8"/>
        <v>0</v>
      </c>
      <c r="N86" s="2">
        <f t="shared" si="8"/>
        <v>15</v>
      </c>
      <c r="O86" s="2">
        <f t="shared" si="8"/>
        <v>0</v>
      </c>
      <c r="P86" s="3"/>
    </row>
    <row r="87" spans="3:16" ht="74" customHeight="1" x14ac:dyDescent="0.2">
      <c r="C87" t="s">
        <v>46</v>
      </c>
      <c r="D87">
        <v>1</v>
      </c>
      <c r="E87" s="5" t="s">
        <v>36</v>
      </c>
      <c r="F87" s="2">
        <v>1</v>
      </c>
      <c r="G87" s="2">
        <v>0</v>
      </c>
      <c r="H87" s="2">
        <v>1</v>
      </c>
      <c r="I87" s="2">
        <v>0</v>
      </c>
      <c r="J87" s="2">
        <v>0</v>
      </c>
      <c r="K87" s="2">
        <v>1</v>
      </c>
      <c r="L87" s="2">
        <v>1</v>
      </c>
      <c r="M87" s="2">
        <v>0</v>
      </c>
      <c r="N87" s="2">
        <v>1</v>
      </c>
      <c r="O87" s="2">
        <v>0</v>
      </c>
      <c r="P87" s="3"/>
    </row>
    <row r="88" spans="3:16" ht="68" customHeight="1" x14ac:dyDescent="0.2">
      <c r="C88" t="s">
        <v>47</v>
      </c>
      <c r="D88">
        <v>2</v>
      </c>
      <c r="E88" s="5" t="s">
        <v>36</v>
      </c>
      <c r="F88" s="2">
        <v>1</v>
      </c>
      <c r="G88" s="2">
        <v>0</v>
      </c>
      <c r="H88" s="2">
        <v>1</v>
      </c>
      <c r="I88" s="2">
        <v>0</v>
      </c>
      <c r="J88" s="2">
        <v>0</v>
      </c>
      <c r="K88" s="2">
        <v>1</v>
      </c>
      <c r="L88" s="2">
        <v>1</v>
      </c>
      <c r="M88" s="2">
        <v>0</v>
      </c>
      <c r="N88" s="2">
        <v>1</v>
      </c>
      <c r="O88" s="2">
        <v>0</v>
      </c>
      <c r="P88" s="3"/>
    </row>
    <row r="89" spans="3:16" ht="72" customHeight="1" x14ac:dyDescent="0.2">
      <c r="C89" t="s">
        <v>48</v>
      </c>
      <c r="D89">
        <v>3</v>
      </c>
      <c r="E89" s="5" t="s">
        <v>36</v>
      </c>
      <c r="F89" s="2">
        <v>1</v>
      </c>
      <c r="G89" s="2">
        <v>0</v>
      </c>
      <c r="H89" s="2">
        <v>1</v>
      </c>
      <c r="I89" s="2">
        <v>0</v>
      </c>
      <c r="J89" s="2">
        <v>0</v>
      </c>
      <c r="K89" s="2">
        <v>1</v>
      </c>
      <c r="L89" s="2">
        <v>1</v>
      </c>
      <c r="M89" s="2">
        <v>0</v>
      </c>
      <c r="N89" s="2">
        <v>1</v>
      </c>
      <c r="O89" s="2">
        <v>0</v>
      </c>
      <c r="P89" s="3"/>
    </row>
    <row r="90" spans="3:16" ht="63" customHeight="1" x14ac:dyDescent="0.2">
      <c r="C90" t="s">
        <v>49</v>
      </c>
      <c r="D90">
        <v>4</v>
      </c>
      <c r="E90" s="5" t="s">
        <v>36</v>
      </c>
      <c r="F90" s="2">
        <v>0</v>
      </c>
      <c r="G90" s="2">
        <v>1</v>
      </c>
      <c r="H90" s="2">
        <v>0</v>
      </c>
      <c r="I90" s="2">
        <v>1</v>
      </c>
      <c r="J90" s="2">
        <v>0</v>
      </c>
      <c r="K90" s="2">
        <v>1</v>
      </c>
      <c r="L90" s="2">
        <v>1</v>
      </c>
      <c r="M90" s="2">
        <v>0</v>
      </c>
      <c r="N90" s="2">
        <v>1</v>
      </c>
      <c r="O90" s="2">
        <v>0</v>
      </c>
      <c r="P90" s="3"/>
    </row>
    <row r="91" spans="3:16" ht="64" customHeight="1" x14ac:dyDescent="0.2">
      <c r="C91" t="s">
        <v>50</v>
      </c>
      <c r="D91">
        <v>5</v>
      </c>
      <c r="E91" s="5" t="s">
        <v>36</v>
      </c>
      <c r="F91" s="2">
        <v>1</v>
      </c>
      <c r="G91" s="2">
        <v>0</v>
      </c>
      <c r="H91" s="2">
        <v>1</v>
      </c>
      <c r="I91" s="2">
        <v>0</v>
      </c>
      <c r="J91" s="2">
        <v>1</v>
      </c>
      <c r="K91" s="2">
        <v>0</v>
      </c>
      <c r="L91" s="2">
        <v>1</v>
      </c>
      <c r="M91" s="2">
        <v>0</v>
      </c>
      <c r="N91" s="2">
        <v>1</v>
      </c>
      <c r="O91" s="2">
        <v>0</v>
      </c>
      <c r="P91" s="3"/>
    </row>
    <row r="92" spans="3:16" ht="67" customHeight="1" x14ac:dyDescent="0.2">
      <c r="C92" t="s">
        <v>51</v>
      </c>
      <c r="D92">
        <v>6</v>
      </c>
      <c r="E92" s="5" t="s">
        <v>36</v>
      </c>
      <c r="F92" s="2">
        <v>0</v>
      </c>
      <c r="G92" s="2">
        <v>1</v>
      </c>
      <c r="H92" s="2">
        <v>1</v>
      </c>
      <c r="I92" s="2">
        <v>0</v>
      </c>
      <c r="J92" s="2">
        <v>1</v>
      </c>
      <c r="K92" s="2">
        <v>0</v>
      </c>
      <c r="L92" s="2">
        <v>1</v>
      </c>
      <c r="M92" s="2">
        <v>0</v>
      </c>
      <c r="N92" s="2">
        <v>1</v>
      </c>
      <c r="O92" s="2">
        <v>0</v>
      </c>
      <c r="P92" s="3"/>
    </row>
    <row r="93" spans="3:16" ht="67" customHeight="1" x14ac:dyDescent="0.2">
      <c r="C93" t="s">
        <v>52</v>
      </c>
      <c r="D93">
        <v>7</v>
      </c>
      <c r="E93" s="5" t="s">
        <v>36</v>
      </c>
      <c r="F93" s="2">
        <v>1</v>
      </c>
      <c r="G93" s="2">
        <v>0</v>
      </c>
      <c r="H93" s="2">
        <v>1</v>
      </c>
      <c r="I93" s="2">
        <v>0</v>
      </c>
      <c r="J93" s="2">
        <v>0</v>
      </c>
      <c r="K93" s="2">
        <v>1</v>
      </c>
      <c r="L93" s="2">
        <v>1</v>
      </c>
      <c r="M93" s="2">
        <v>0</v>
      </c>
      <c r="N93" s="2">
        <v>1</v>
      </c>
      <c r="O93" s="2">
        <v>0</v>
      </c>
      <c r="P93" s="3"/>
    </row>
    <row r="94" spans="3:16" ht="73" customHeight="1" x14ac:dyDescent="0.2">
      <c r="C94" t="s">
        <v>53</v>
      </c>
      <c r="D94">
        <v>8</v>
      </c>
      <c r="E94" s="5" t="s">
        <v>36</v>
      </c>
      <c r="F94" s="6">
        <v>1</v>
      </c>
      <c r="G94" s="2">
        <v>0</v>
      </c>
      <c r="H94" s="2">
        <v>1</v>
      </c>
      <c r="I94" s="2">
        <v>0</v>
      </c>
      <c r="J94" s="2">
        <v>0</v>
      </c>
      <c r="K94" s="2">
        <v>1</v>
      </c>
      <c r="L94" s="2">
        <v>1</v>
      </c>
      <c r="M94" s="2">
        <v>0</v>
      </c>
      <c r="N94" s="2">
        <v>1</v>
      </c>
      <c r="O94" s="2">
        <v>0</v>
      </c>
      <c r="P94" s="3"/>
    </row>
    <row r="95" spans="3:16" ht="64" customHeight="1" x14ac:dyDescent="0.2">
      <c r="C95" t="s">
        <v>54</v>
      </c>
      <c r="D95">
        <v>9</v>
      </c>
      <c r="E95" s="5" t="s">
        <v>36</v>
      </c>
      <c r="F95" s="2">
        <v>1</v>
      </c>
      <c r="G95" s="2">
        <v>0</v>
      </c>
      <c r="H95" s="2">
        <v>1</v>
      </c>
      <c r="I95" s="2">
        <v>0</v>
      </c>
      <c r="J95" s="2">
        <v>0</v>
      </c>
      <c r="K95" s="2">
        <v>1</v>
      </c>
      <c r="L95" s="2">
        <v>1</v>
      </c>
      <c r="M95" s="2">
        <v>0</v>
      </c>
      <c r="N95" s="2">
        <v>1</v>
      </c>
      <c r="O95" s="2">
        <v>0</v>
      </c>
      <c r="P95" s="3"/>
    </row>
    <row r="96" spans="3:16" ht="70" customHeight="1" x14ac:dyDescent="0.2">
      <c r="C96" t="s">
        <v>55</v>
      </c>
      <c r="D96">
        <v>10</v>
      </c>
      <c r="E96" s="5" t="s">
        <v>36</v>
      </c>
      <c r="F96" s="2">
        <v>1</v>
      </c>
      <c r="G96" s="2">
        <v>0</v>
      </c>
      <c r="H96" s="2">
        <v>1</v>
      </c>
      <c r="I96" s="2">
        <v>0</v>
      </c>
      <c r="J96" s="2">
        <v>0</v>
      </c>
      <c r="K96" s="2">
        <v>1</v>
      </c>
      <c r="L96" s="2">
        <v>1</v>
      </c>
      <c r="M96" s="2">
        <v>0</v>
      </c>
      <c r="N96" s="2">
        <v>1</v>
      </c>
      <c r="O96" s="2">
        <v>0</v>
      </c>
      <c r="P96" s="3"/>
    </row>
    <row r="97" spans="3:16" ht="57" customHeight="1" x14ac:dyDescent="0.2">
      <c r="C97" t="s">
        <v>56</v>
      </c>
      <c r="D97">
        <v>11</v>
      </c>
      <c r="E97" s="5" t="s">
        <v>36</v>
      </c>
      <c r="F97" s="2">
        <v>1</v>
      </c>
      <c r="G97" s="2">
        <v>0</v>
      </c>
      <c r="H97" s="2">
        <v>1</v>
      </c>
      <c r="I97" s="2">
        <v>0</v>
      </c>
      <c r="J97" s="2">
        <v>0</v>
      </c>
      <c r="K97" s="2">
        <v>1</v>
      </c>
      <c r="L97" s="2">
        <v>1</v>
      </c>
      <c r="M97" s="2">
        <v>0</v>
      </c>
      <c r="N97" s="2">
        <v>1</v>
      </c>
      <c r="O97" s="2">
        <v>0</v>
      </c>
      <c r="P97" s="3"/>
    </row>
    <row r="98" spans="3:16" ht="58" customHeight="1" x14ac:dyDescent="0.2">
      <c r="C98" t="s">
        <v>57</v>
      </c>
      <c r="D98">
        <v>12</v>
      </c>
      <c r="E98" s="5" t="s">
        <v>36</v>
      </c>
      <c r="F98" s="2">
        <v>1</v>
      </c>
      <c r="G98" s="2">
        <v>0</v>
      </c>
      <c r="H98" s="2">
        <v>1</v>
      </c>
      <c r="I98" s="2">
        <v>0</v>
      </c>
      <c r="J98" s="2">
        <v>0</v>
      </c>
      <c r="K98" s="2">
        <v>1</v>
      </c>
      <c r="L98" s="2">
        <v>1</v>
      </c>
      <c r="M98" s="2">
        <v>0</v>
      </c>
      <c r="N98" s="2">
        <v>1</v>
      </c>
      <c r="O98" s="2">
        <v>0</v>
      </c>
      <c r="P98" s="3"/>
    </row>
    <row r="99" spans="3:16" ht="65" customHeight="1" x14ac:dyDescent="0.2">
      <c r="C99" t="s">
        <v>58</v>
      </c>
      <c r="D99">
        <v>13</v>
      </c>
      <c r="E99" s="5" t="s">
        <v>36</v>
      </c>
      <c r="F99" s="2">
        <v>1</v>
      </c>
      <c r="G99" s="2">
        <v>0</v>
      </c>
      <c r="H99" s="2">
        <v>1</v>
      </c>
      <c r="I99" s="2">
        <v>0</v>
      </c>
      <c r="J99" s="2">
        <v>0</v>
      </c>
      <c r="K99" s="2">
        <v>1</v>
      </c>
      <c r="L99" s="2">
        <v>1</v>
      </c>
      <c r="M99" s="2">
        <v>0</v>
      </c>
      <c r="N99" s="2">
        <v>1</v>
      </c>
      <c r="O99" s="2">
        <v>0</v>
      </c>
      <c r="P99" s="3"/>
    </row>
    <row r="100" spans="3:16" ht="68" customHeight="1" x14ac:dyDescent="0.2">
      <c r="C100" t="s">
        <v>59</v>
      </c>
      <c r="D100">
        <v>14</v>
      </c>
      <c r="E100" s="5" t="s">
        <v>36</v>
      </c>
      <c r="F100" s="2">
        <v>1</v>
      </c>
      <c r="G100" s="2">
        <v>0</v>
      </c>
      <c r="H100" s="2">
        <v>1</v>
      </c>
      <c r="I100" s="2">
        <v>0</v>
      </c>
      <c r="J100" s="2">
        <v>0</v>
      </c>
      <c r="K100" s="2">
        <v>1</v>
      </c>
      <c r="L100" s="2">
        <v>1</v>
      </c>
      <c r="M100" s="2">
        <v>0</v>
      </c>
      <c r="N100" s="2">
        <v>1</v>
      </c>
      <c r="O100" s="2">
        <v>0</v>
      </c>
      <c r="P100" s="3"/>
    </row>
    <row r="101" spans="3:16" ht="73" customHeight="1" x14ac:dyDescent="0.2">
      <c r="C101" t="s">
        <v>60</v>
      </c>
      <c r="D101">
        <v>15</v>
      </c>
      <c r="E101" s="5" t="s">
        <v>36</v>
      </c>
      <c r="F101" s="2">
        <v>0</v>
      </c>
      <c r="G101" s="2">
        <v>1</v>
      </c>
      <c r="H101" s="2">
        <v>1</v>
      </c>
      <c r="I101" s="2">
        <v>0</v>
      </c>
      <c r="J101" s="2">
        <v>0</v>
      </c>
      <c r="K101" s="2">
        <v>1</v>
      </c>
      <c r="L101" s="2">
        <v>1</v>
      </c>
      <c r="M101" s="2">
        <v>0</v>
      </c>
      <c r="N101" s="2">
        <v>1</v>
      </c>
      <c r="O101" s="2">
        <v>0</v>
      </c>
      <c r="P101" s="3"/>
    </row>
    <row r="102" spans="3:16" ht="52" customHeight="1" x14ac:dyDescent="0.2">
      <c r="E102" s="5" t="s">
        <v>61</v>
      </c>
      <c r="F102" s="2">
        <f>SUM(F87:F101)</f>
        <v>12</v>
      </c>
      <c r="G102" s="2">
        <f t="shared" ref="G102:O102" si="9">SUM(G87:G101)</f>
        <v>3</v>
      </c>
      <c r="H102" s="2">
        <f t="shared" si="9"/>
        <v>14</v>
      </c>
      <c r="I102" s="2">
        <f t="shared" si="9"/>
        <v>1</v>
      </c>
      <c r="J102" s="2">
        <f t="shared" si="9"/>
        <v>2</v>
      </c>
      <c r="K102" s="2">
        <f t="shared" si="9"/>
        <v>13</v>
      </c>
      <c r="L102" s="2">
        <f t="shared" si="9"/>
        <v>15</v>
      </c>
      <c r="M102" s="2">
        <f t="shared" si="9"/>
        <v>0</v>
      </c>
      <c r="N102" s="2">
        <f t="shared" si="9"/>
        <v>15</v>
      </c>
      <c r="O102" s="2">
        <f t="shared" si="9"/>
        <v>0</v>
      </c>
      <c r="P102" s="3"/>
    </row>
    <row r="103" spans="3:16" ht="70" customHeight="1" x14ac:dyDescent="0.2">
      <c r="C103" t="s">
        <v>46</v>
      </c>
      <c r="D103">
        <v>1</v>
      </c>
      <c r="E103" s="5" t="s">
        <v>37</v>
      </c>
      <c r="F103" s="2">
        <v>1</v>
      </c>
      <c r="G103" s="2">
        <v>0</v>
      </c>
      <c r="H103" s="2">
        <v>1</v>
      </c>
      <c r="I103" s="2">
        <v>0</v>
      </c>
      <c r="J103" s="2">
        <v>0</v>
      </c>
      <c r="K103" s="2">
        <v>1</v>
      </c>
      <c r="L103" s="2">
        <v>1</v>
      </c>
      <c r="M103" s="2">
        <v>0</v>
      </c>
      <c r="N103" s="2">
        <v>1</v>
      </c>
      <c r="O103" s="2">
        <v>0</v>
      </c>
      <c r="P103" s="3"/>
    </row>
    <row r="104" spans="3:16" ht="68" customHeight="1" x14ac:dyDescent="0.2">
      <c r="C104" t="s">
        <v>47</v>
      </c>
      <c r="D104">
        <v>2</v>
      </c>
      <c r="E104" s="5" t="s">
        <v>37</v>
      </c>
      <c r="F104" s="2">
        <v>1</v>
      </c>
      <c r="G104" s="2">
        <v>0</v>
      </c>
      <c r="H104" s="2">
        <v>1</v>
      </c>
      <c r="I104" s="2">
        <v>0</v>
      </c>
      <c r="J104" s="2">
        <v>0</v>
      </c>
      <c r="K104" s="2">
        <v>1</v>
      </c>
      <c r="L104" s="2">
        <v>1</v>
      </c>
      <c r="M104" s="2">
        <v>0</v>
      </c>
      <c r="N104" s="2">
        <v>1</v>
      </c>
      <c r="O104" s="2">
        <v>0</v>
      </c>
      <c r="P104" s="3"/>
    </row>
    <row r="105" spans="3:16" ht="72" customHeight="1" x14ac:dyDescent="0.2">
      <c r="C105" t="s">
        <v>48</v>
      </c>
      <c r="D105">
        <v>3</v>
      </c>
      <c r="E105" s="5" t="s">
        <v>37</v>
      </c>
      <c r="F105" s="2">
        <v>0</v>
      </c>
      <c r="G105" s="2">
        <v>1</v>
      </c>
      <c r="H105" s="2">
        <v>0</v>
      </c>
      <c r="I105" s="2">
        <v>1</v>
      </c>
      <c r="J105" s="2">
        <v>0</v>
      </c>
      <c r="K105" s="2">
        <v>1</v>
      </c>
      <c r="L105" s="2">
        <v>1</v>
      </c>
      <c r="M105" s="2">
        <v>0</v>
      </c>
      <c r="N105" s="2">
        <v>1</v>
      </c>
      <c r="O105" s="2">
        <v>0</v>
      </c>
      <c r="P105" s="3"/>
    </row>
    <row r="106" spans="3:16" ht="66" customHeight="1" x14ac:dyDescent="0.2">
      <c r="C106" t="s">
        <v>49</v>
      </c>
      <c r="D106">
        <v>4</v>
      </c>
      <c r="E106" s="5" t="s">
        <v>37</v>
      </c>
      <c r="F106" s="2">
        <v>1</v>
      </c>
      <c r="G106" s="2">
        <v>0</v>
      </c>
      <c r="H106" s="2">
        <v>1</v>
      </c>
      <c r="I106" s="2">
        <v>0</v>
      </c>
      <c r="J106" s="2">
        <v>0</v>
      </c>
      <c r="K106" s="2">
        <v>1</v>
      </c>
      <c r="L106" s="2">
        <v>1</v>
      </c>
      <c r="M106" s="2">
        <v>0</v>
      </c>
      <c r="N106" s="2">
        <v>1</v>
      </c>
      <c r="O106" s="2">
        <v>0</v>
      </c>
      <c r="P106" s="3"/>
    </row>
    <row r="107" spans="3:16" ht="72" customHeight="1" x14ac:dyDescent="0.2">
      <c r="C107" t="s">
        <v>50</v>
      </c>
      <c r="D107">
        <v>5</v>
      </c>
      <c r="E107" s="5" t="s">
        <v>37</v>
      </c>
      <c r="F107" s="2">
        <v>1</v>
      </c>
      <c r="G107" s="2">
        <v>0</v>
      </c>
      <c r="H107" s="2">
        <v>1</v>
      </c>
      <c r="I107" s="2">
        <v>0</v>
      </c>
      <c r="J107" s="2">
        <v>1</v>
      </c>
      <c r="K107" s="2">
        <v>0</v>
      </c>
      <c r="L107" s="2">
        <v>1</v>
      </c>
      <c r="M107" s="2">
        <v>0</v>
      </c>
      <c r="N107" s="2">
        <v>1</v>
      </c>
      <c r="O107" s="2">
        <v>0</v>
      </c>
      <c r="P107" s="3"/>
    </row>
    <row r="108" spans="3:16" ht="67" customHeight="1" x14ac:dyDescent="0.2">
      <c r="C108" t="s">
        <v>51</v>
      </c>
      <c r="D108">
        <v>6</v>
      </c>
      <c r="E108" s="5" t="s">
        <v>37</v>
      </c>
      <c r="F108" s="2">
        <v>1</v>
      </c>
      <c r="G108" s="2">
        <v>0</v>
      </c>
      <c r="H108" s="2">
        <v>1</v>
      </c>
      <c r="I108" s="2">
        <v>0</v>
      </c>
      <c r="J108" s="2">
        <v>1</v>
      </c>
      <c r="K108" s="2">
        <v>0</v>
      </c>
      <c r="L108" s="2">
        <v>1</v>
      </c>
      <c r="M108" s="2">
        <v>0</v>
      </c>
      <c r="N108" s="2">
        <v>1</v>
      </c>
      <c r="O108" s="2">
        <v>0</v>
      </c>
      <c r="P108" s="3"/>
    </row>
    <row r="109" spans="3:16" ht="68" customHeight="1" x14ac:dyDescent="0.2">
      <c r="C109" t="s">
        <v>52</v>
      </c>
      <c r="D109">
        <v>7</v>
      </c>
      <c r="E109" s="5" t="s">
        <v>37</v>
      </c>
      <c r="F109" s="2">
        <v>1</v>
      </c>
      <c r="G109" s="2">
        <v>0</v>
      </c>
      <c r="H109" s="2">
        <v>1</v>
      </c>
      <c r="I109" s="2">
        <v>0</v>
      </c>
      <c r="J109" s="2">
        <v>0</v>
      </c>
      <c r="K109" s="2">
        <v>1</v>
      </c>
      <c r="L109" s="2">
        <v>1</v>
      </c>
      <c r="M109" s="2">
        <v>0</v>
      </c>
      <c r="N109" s="2">
        <v>1</v>
      </c>
      <c r="O109" s="2">
        <v>0</v>
      </c>
      <c r="P109" s="3"/>
    </row>
    <row r="110" spans="3:16" ht="72" customHeight="1" x14ac:dyDescent="0.2">
      <c r="C110" t="s">
        <v>53</v>
      </c>
      <c r="D110">
        <v>8</v>
      </c>
      <c r="E110" s="5" t="s">
        <v>37</v>
      </c>
      <c r="F110" s="2">
        <v>1</v>
      </c>
      <c r="G110" s="2">
        <v>0</v>
      </c>
      <c r="H110" s="2">
        <v>1</v>
      </c>
      <c r="I110" s="2">
        <v>0</v>
      </c>
      <c r="J110" s="2">
        <v>0</v>
      </c>
      <c r="K110" s="2">
        <v>1</v>
      </c>
      <c r="L110" s="2">
        <v>1</v>
      </c>
      <c r="M110" s="2">
        <v>0</v>
      </c>
      <c r="N110" s="2">
        <v>1</v>
      </c>
      <c r="O110" s="2">
        <v>0</v>
      </c>
      <c r="P110" s="3"/>
    </row>
    <row r="111" spans="3:16" ht="70" customHeight="1" x14ac:dyDescent="0.2">
      <c r="C111" t="s">
        <v>54</v>
      </c>
      <c r="D111">
        <v>9</v>
      </c>
      <c r="E111" s="5" t="s">
        <v>37</v>
      </c>
      <c r="F111" s="2">
        <v>1</v>
      </c>
      <c r="G111" s="2">
        <v>0</v>
      </c>
      <c r="H111" s="2">
        <v>1</v>
      </c>
      <c r="I111" s="2">
        <v>0</v>
      </c>
      <c r="J111" s="2">
        <v>0</v>
      </c>
      <c r="K111" s="2">
        <v>1</v>
      </c>
      <c r="L111" s="2">
        <v>1</v>
      </c>
      <c r="M111" s="2">
        <v>0</v>
      </c>
      <c r="N111" s="2">
        <v>1</v>
      </c>
      <c r="O111" s="2">
        <v>0</v>
      </c>
      <c r="P111" s="3"/>
    </row>
    <row r="112" spans="3:16" ht="67" customHeight="1" x14ac:dyDescent="0.2">
      <c r="C112" t="s">
        <v>55</v>
      </c>
      <c r="D112">
        <v>10</v>
      </c>
      <c r="E112" s="5" t="s">
        <v>37</v>
      </c>
      <c r="F112" s="2">
        <v>1</v>
      </c>
      <c r="G112" s="2">
        <v>0</v>
      </c>
      <c r="H112" s="2">
        <v>1</v>
      </c>
      <c r="I112" s="2">
        <v>0</v>
      </c>
      <c r="J112" s="2">
        <v>0</v>
      </c>
      <c r="K112" s="2">
        <v>1</v>
      </c>
      <c r="L112" s="2">
        <v>1</v>
      </c>
      <c r="M112" s="2">
        <v>0</v>
      </c>
      <c r="N112" s="2">
        <v>1</v>
      </c>
      <c r="O112" s="2">
        <v>0</v>
      </c>
      <c r="P112" s="3"/>
    </row>
    <row r="113" spans="3:16" ht="70" customHeight="1" x14ac:dyDescent="0.2">
      <c r="C113" t="s">
        <v>56</v>
      </c>
      <c r="D113">
        <v>11</v>
      </c>
      <c r="E113" s="5" t="s">
        <v>37</v>
      </c>
      <c r="F113" s="2">
        <v>1</v>
      </c>
      <c r="G113" s="2">
        <v>0</v>
      </c>
      <c r="H113" s="2">
        <v>1</v>
      </c>
      <c r="I113" s="2">
        <v>0</v>
      </c>
      <c r="J113" s="2">
        <v>0</v>
      </c>
      <c r="K113" s="2">
        <v>1</v>
      </c>
      <c r="L113" s="2">
        <v>1</v>
      </c>
      <c r="M113" s="2">
        <v>0</v>
      </c>
      <c r="N113" s="2">
        <v>1</v>
      </c>
      <c r="O113" s="2">
        <v>0</v>
      </c>
      <c r="P113" s="3"/>
    </row>
    <row r="114" spans="3:16" ht="72" customHeight="1" x14ac:dyDescent="0.2">
      <c r="C114" t="s">
        <v>57</v>
      </c>
      <c r="D114">
        <v>12</v>
      </c>
      <c r="E114" s="5" t="s">
        <v>37</v>
      </c>
      <c r="F114" s="2">
        <v>1</v>
      </c>
      <c r="G114" s="2">
        <v>0</v>
      </c>
      <c r="H114" s="2">
        <v>1</v>
      </c>
      <c r="I114" s="2">
        <v>0</v>
      </c>
      <c r="J114" s="2">
        <v>0</v>
      </c>
      <c r="K114" s="2">
        <v>1</v>
      </c>
      <c r="L114" s="2">
        <v>1</v>
      </c>
      <c r="M114" s="2">
        <v>0</v>
      </c>
      <c r="N114" s="2">
        <v>1</v>
      </c>
      <c r="O114" s="2">
        <v>0</v>
      </c>
      <c r="P114" s="3"/>
    </row>
    <row r="115" spans="3:16" ht="65" customHeight="1" x14ac:dyDescent="0.2">
      <c r="C115" t="s">
        <v>58</v>
      </c>
      <c r="D115">
        <v>13</v>
      </c>
      <c r="E115" s="5" t="s">
        <v>37</v>
      </c>
      <c r="F115" s="2">
        <v>1</v>
      </c>
      <c r="G115" s="2">
        <v>0</v>
      </c>
      <c r="H115" s="2">
        <v>1</v>
      </c>
      <c r="I115" s="2">
        <v>0</v>
      </c>
      <c r="J115" s="2">
        <v>0</v>
      </c>
      <c r="K115" s="2">
        <v>1</v>
      </c>
      <c r="L115" s="2">
        <v>1</v>
      </c>
      <c r="M115" s="2">
        <v>0</v>
      </c>
      <c r="N115" s="2">
        <v>1</v>
      </c>
      <c r="O115" s="2">
        <v>0</v>
      </c>
      <c r="P115" s="3"/>
    </row>
    <row r="116" spans="3:16" ht="67" customHeight="1" x14ac:dyDescent="0.2">
      <c r="C116" t="s">
        <v>59</v>
      </c>
      <c r="D116">
        <v>14</v>
      </c>
      <c r="E116" s="5" t="s">
        <v>37</v>
      </c>
      <c r="F116" s="2">
        <v>0</v>
      </c>
      <c r="G116" s="2">
        <v>1</v>
      </c>
      <c r="H116" s="2">
        <v>1</v>
      </c>
      <c r="I116" s="2">
        <v>0</v>
      </c>
      <c r="J116" s="2">
        <v>0</v>
      </c>
      <c r="K116" s="2">
        <v>1</v>
      </c>
      <c r="L116" s="2">
        <v>0</v>
      </c>
      <c r="M116" s="2">
        <v>1</v>
      </c>
      <c r="N116" s="2">
        <v>1</v>
      </c>
      <c r="O116" s="2">
        <v>0</v>
      </c>
      <c r="P116" s="3"/>
    </row>
    <row r="117" spans="3:16" ht="64" customHeight="1" x14ac:dyDescent="0.2">
      <c r="C117" t="s">
        <v>60</v>
      </c>
      <c r="D117">
        <v>15</v>
      </c>
      <c r="E117" s="5" t="s">
        <v>37</v>
      </c>
      <c r="F117" s="2">
        <v>1</v>
      </c>
      <c r="G117" s="2">
        <v>0</v>
      </c>
      <c r="H117" s="2">
        <v>1</v>
      </c>
      <c r="I117" s="2">
        <v>0</v>
      </c>
      <c r="J117" s="2">
        <v>0</v>
      </c>
      <c r="K117" s="2">
        <v>1</v>
      </c>
      <c r="L117" s="2">
        <v>1</v>
      </c>
      <c r="M117" s="2">
        <v>0</v>
      </c>
      <c r="N117" s="2">
        <v>1</v>
      </c>
      <c r="O117" s="2">
        <v>0</v>
      </c>
      <c r="P117" s="3"/>
    </row>
    <row r="118" spans="3:16" ht="61" customHeight="1" x14ac:dyDescent="0.2">
      <c r="E118" s="5" t="s">
        <v>61</v>
      </c>
      <c r="F118" s="4">
        <f>SUM(F103:F117)</f>
        <v>13</v>
      </c>
      <c r="G118" s="4">
        <f t="shared" ref="G118:O118" si="10">SUM(G103:G117)</f>
        <v>2</v>
      </c>
      <c r="H118" s="4">
        <f t="shared" si="10"/>
        <v>14</v>
      </c>
      <c r="I118" s="4">
        <f t="shared" si="10"/>
        <v>1</v>
      </c>
      <c r="J118" s="4">
        <f t="shared" si="10"/>
        <v>2</v>
      </c>
      <c r="K118" s="4">
        <f>SUM(K103:K117)</f>
        <v>13</v>
      </c>
      <c r="L118" s="4">
        <f t="shared" si="10"/>
        <v>14</v>
      </c>
      <c r="M118" s="4">
        <f t="shared" si="10"/>
        <v>1</v>
      </c>
      <c r="N118" s="4">
        <f t="shared" si="10"/>
        <v>15</v>
      </c>
      <c r="O118" s="4">
        <f t="shared" si="10"/>
        <v>0</v>
      </c>
      <c r="P118" s="3"/>
    </row>
    <row r="119" spans="3:16" ht="49" customHeight="1" x14ac:dyDescent="0.2">
      <c r="C119" t="s">
        <v>46</v>
      </c>
      <c r="D119">
        <v>1</v>
      </c>
      <c r="E119" s="5" t="s">
        <v>77</v>
      </c>
      <c r="F119" s="4">
        <v>1</v>
      </c>
      <c r="G119" s="4">
        <v>0</v>
      </c>
      <c r="H119" s="4">
        <v>0</v>
      </c>
      <c r="I119" s="4">
        <v>1</v>
      </c>
      <c r="J119" s="4">
        <v>0</v>
      </c>
      <c r="K119" s="4">
        <v>1</v>
      </c>
      <c r="L119" s="4">
        <v>1</v>
      </c>
      <c r="M119" s="4">
        <v>0</v>
      </c>
      <c r="N119" s="4">
        <v>1</v>
      </c>
      <c r="O119" s="4">
        <v>0</v>
      </c>
      <c r="P119" s="3"/>
    </row>
    <row r="120" spans="3:16" ht="54" customHeight="1" x14ac:dyDescent="0.2">
      <c r="C120" t="s">
        <v>47</v>
      </c>
      <c r="D120">
        <v>2</v>
      </c>
      <c r="E120" s="5" t="s">
        <v>77</v>
      </c>
      <c r="F120" s="2">
        <v>1</v>
      </c>
      <c r="G120" s="2">
        <v>0</v>
      </c>
      <c r="H120" s="2">
        <v>1</v>
      </c>
      <c r="I120" s="2">
        <v>0</v>
      </c>
      <c r="J120" s="2">
        <v>0</v>
      </c>
      <c r="K120" s="2">
        <v>1</v>
      </c>
      <c r="L120" s="2">
        <v>1</v>
      </c>
      <c r="M120" s="2">
        <v>0</v>
      </c>
      <c r="N120" s="2">
        <v>1</v>
      </c>
      <c r="O120" s="2">
        <v>0</v>
      </c>
      <c r="P120" s="3"/>
    </row>
    <row r="121" spans="3:16" ht="44" customHeight="1" x14ac:dyDescent="0.2">
      <c r="C121" t="s">
        <v>48</v>
      </c>
      <c r="D121">
        <v>3</v>
      </c>
      <c r="E121" s="5" t="s">
        <v>77</v>
      </c>
      <c r="F121" s="2">
        <v>1</v>
      </c>
      <c r="G121" s="2">
        <v>0</v>
      </c>
      <c r="H121" s="2">
        <v>1</v>
      </c>
      <c r="I121" s="2">
        <v>0</v>
      </c>
      <c r="J121" s="2">
        <v>0</v>
      </c>
      <c r="K121" s="2">
        <v>1</v>
      </c>
      <c r="L121" s="2">
        <v>1</v>
      </c>
      <c r="M121" s="2">
        <v>0</v>
      </c>
      <c r="N121" s="2">
        <v>1</v>
      </c>
      <c r="O121" s="2">
        <v>0</v>
      </c>
      <c r="P121" s="3"/>
    </row>
    <row r="122" spans="3:16" ht="36" customHeight="1" x14ac:dyDescent="0.2">
      <c r="C122" t="s">
        <v>49</v>
      </c>
      <c r="D122">
        <v>4</v>
      </c>
      <c r="E122" s="5" t="s">
        <v>77</v>
      </c>
      <c r="F122" s="2">
        <v>1</v>
      </c>
      <c r="G122" s="2">
        <v>0</v>
      </c>
      <c r="H122" s="2">
        <v>1</v>
      </c>
      <c r="I122" s="2">
        <v>0</v>
      </c>
      <c r="J122" s="2">
        <v>0</v>
      </c>
      <c r="K122" s="2">
        <v>1</v>
      </c>
      <c r="L122" s="2">
        <v>1</v>
      </c>
      <c r="M122" s="2">
        <v>0</v>
      </c>
      <c r="N122" s="2">
        <v>1</v>
      </c>
      <c r="O122" s="2">
        <v>0</v>
      </c>
      <c r="P122" s="3"/>
    </row>
    <row r="123" spans="3:16" ht="43" customHeight="1" x14ac:dyDescent="0.2">
      <c r="C123" t="s">
        <v>50</v>
      </c>
      <c r="D123">
        <v>5</v>
      </c>
      <c r="E123" s="5" t="s">
        <v>77</v>
      </c>
      <c r="F123" s="4">
        <v>0</v>
      </c>
      <c r="G123" s="4">
        <v>1</v>
      </c>
      <c r="H123" s="4">
        <v>0</v>
      </c>
      <c r="I123" s="4">
        <v>1</v>
      </c>
      <c r="J123" s="4">
        <v>0</v>
      </c>
      <c r="K123" s="4">
        <v>1</v>
      </c>
      <c r="L123" s="4">
        <v>0</v>
      </c>
      <c r="M123" s="4">
        <v>1</v>
      </c>
      <c r="N123" s="4">
        <v>0</v>
      </c>
      <c r="O123" s="4">
        <v>1</v>
      </c>
      <c r="P123" s="3"/>
    </row>
    <row r="124" spans="3:16" ht="44" customHeight="1" x14ac:dyDescent="0.2">
      <c r="C124" t="s">
        <v>51</v>
      </c>
      <c r="D124">
        <v>6</v>
      </c>
      <c r="E124" s="5" t="s">
        <v>77</v>
      </c>
      <c r="F124" s="4">
        <v>0</v>
      </c>
      <c r="G124" s="4">
        <v>1</v>
      </c>
      <c r="H124" s="4">
        <v>0</v>
      </c>
      <c r="I124" s="4">
        <v>1</v>
      </c>
      <c r="J124" s="4">
        <v>0</v>
      </c>
      <c r="K124" s="4">
        <v>1</v>
      </c>
      <c r="L124" s="4">
        <v>0</v>
      </c>
      <c r="M124" s="4">
        <v>1</v>
      </c>
      <c r="N124" s="4">
        <v>0</v>
      </c>
      <c r="O124" s="4">
        <v>1</v>
      </c>
      <c r="P124" s="3"/>
    </row>
    <row r="125" spans="3:16" ht="46" customHeight="1" x14ac:dyDescent="0.2">
      <c r="C125" t="s">
        <v>52</v>
      </c>
      <c r="D125">
        <v>7</v>
      </c>
      <c r="E125" s="5" t="s">
        <v>77</v>
      </c>
      <c r="F125" s="2">
        <v>1</v>
      </c>
      <c r="G125" s="2">
        <v>0</v>
      </c>
      <c r="H125" s="2">
        <v>1</v>
      </c>
      <c r="I125" s="2">
        <v>0</v>
      </c>
      <c r="J125" s="2">
        <v>0</v>
      </c>
      <c r="K125" s="2">
        <v>0</v>
      </c>
      <c r="L125" s="2">
        <v>1</v>
      </c>
      <c r="M125" s="2">
        <v>0</v>
      </c>
      <c r="N125" s="2">
        <v>1</v>
      </c>
      <c r="O125" s="2">
        <v>0</v>
      </c>
      <c r="P125" s="3"/>
    </row>
    <row r="126" spans="3:16" ht="43" customHeight="1" x14ac:dyDescent="0.2">
      <c r="C126" t="s">
        <v>53</v>
      </c>
      <c r="D126">
        <v>8</v>
      </c>
      <c r="E126" s="5" t="s">
        <v>77</v>
      </c>
      <c r="F126" s="6">
        <v>1</v>
      </c>
      <c r="G126" s="2">
        <v>0</v>
      </c>
      <c r="H126" s="2">
        <v>1</v>
      </c>
      <c r="I126" s="2">
        <v>0</v>
      </c>
      <c r="J126" s="2">
        <v>0</v>
      </c>
      <c r="K126" s="2">
        <v>1</v>
      </c>
      <c r="L126" s="2">
        <v>1</v>
      </c>
      <c r="M126" s="2">
        <v>0</v>
      </c>
      <c r="N126" s="2">
        <v>1</v>
      </c>
      <c r="O126" s="2">
        <v>0</v>
      </c>
      <c r="P126" s="3"/>
    </row>
    <row r="127" spans="3:16" ht="38" customHeight="1" x14ac:dyDescent="0.2">
      <c r="C127" t="s">
        <v>54</v>
      </c>
      <c r="D127">
        <v>9</v>
      </c>
      <c r="E127" s="5" t="s">
        <v>77</v>
      </c>
      <c r="F127" s="2">
        <v>1</v>
      </c>
      <c r="G127" s="2">
        <v>0</v>
      </c>
      <c r="H127" s="2">
        <v>1</v>
      </c>
      <c r="I127" s="2">
        <v>0</v>
      </c>
      <c r="J127" s="2">
        <v>0</v>
      </c>
      <c r="K127" s="2">
        <v>1</v>
      </c>
      <c r="L127" s="2">
        <v>1</v>
      </c>
      <c r="M127" s="2">
        <v>0</v>
      </c>
      <c r="N127" s="2">
        <v>1</v>
      </c>
      <c r="O127" s="2">
        <v>0</v>
      </c>
      <c r="P127" s="3"/>
    </row>
    <row r="128" spans="3:16" ht="46" customHeight="1" x14ac:dyDescent="0.2">
      <c r="C128" t="s">
        <v>55</v>
      </c>
      <c r="D128">
        <v>10</v>
      </c>
      <c r="E128" s="5" t="s">
        <v>77</v>
      </c>
      <c r="F128" s="2">
        <v>1</v>
      </c>
      <c r="G128" s="2">
        <v>0</v>
      </c>
      <c r="H128" s="2">
        <v>1</v>
      </c>
      <c r="I128" s="2">
        <v>0</v>
      </c>
      <c r="J128" s="2">
        <v>0</v>
      </c>
      <c r="K128" s="2">
        <v>1</v>
      </c>
      <c r="L128" s="2">
        <v>1</v>
      </c>
      <c r="M128" s="2">
        <v>0</v>
      </c>
      <c r="N128" s="2">
        <v>1</v>
      </c>
      <c r="O128" s="2">
        <v>0</v>
      </c>
      <c r="P128" s="3"/>
    </row>
    <row r="129" spans="3:16" ht="46" customHeight="1" x14ac:dyDescent="0.2">
      <c r="C129" t="s">
        <v>56</v>
      </c>
      <c r="D129">
        <v>11</v>
      </c>
      <c r="E129" s="5" t="s">
        <v>77</v>
      </c>
      <c r="F129" s="2">
        <v>1</v>
      </c>
      <c r="G129" s="2">
        <v>0</v>
      </c>
      <c r="H129" s="2">
        <v>1</v>
      </c>
      <c r="I129" s="2">
        <v>0</v>
      </c>
      <c r="J129" s="2">
        <v>0</v>
      </c>
      <c r="K129" s="2">
        <v>1</v>
      </c>
      <c r="L129" s="2">
        <v>1</v>
      </c>
      <c r="M129" s="2">
        <v>0</v>
      </c>
      <c r="N129" s="2">
        <v>1</v>
      </c>
      <c r="O129" s="2">
        <v>0</v>
      </c>
      <c r="P129" s="3"/>
    </row>
    <row r="130" spans="3:16" ht="44" customHeight="1" x14ac:dyDescent="0.2">
      <c r="C130" t="s">
        <v>57</v>
      </c>
      <c r="D130">
        <v>12</v>
      </c>
      <c r="E130" s="5" t="s">
        <v>77</v>
      </c>
      <c r="F130" s="4">
        <v>0</v>
      </c>
      <c r="G130" s="4">
        <v>1</v>
      </c>
      <c r="H130" s="4">
        <v>0</v>
      </c>
      <c r="I130" s="4">
        <v>1</v>
      </c>
      <c r="J130" s="4">
        <v>0</v>
      </c>
      <c r="K130" s="4">
        <v>1</v>
      </c>
      <c r="L130" s="4">
        <v>1</v>
      </c>
      <c r="M130" s="4">
        <v>0</v>
      </c>
      <c r="N130" s="4">
        <v>1</v>
      </c>
      <c r="O130" s="4">
        <v>0</v>
      </c>
      <c r="P130" s="3"/>
    </row>
    <row r="131" spans="3:16" ht="39" customHeight="1" x14ac:dyDescent="0.2">
      <c r="C131" t="s">
        <v>58</v>
      </c>
      <c r="D131">
        <v>13</v>
      </c>
      <c r="E131" s="5" t="s">
        <v>77</v>
      </c>
      <c r="F131" s="2">
        <v>1</v>
      </c>
      <c r="G131" s="2">
        <v>0</v>
      </c>
      <c r="H131" s="2">
        <v>1</v>
      </c>
      <c r="I131" s="2">
        <v>0</v>
      </c>
      <c r="J131" s="2">
        <v>0</v>
      </c>
      <c r="K131" s="2">
        <v>1</v>
      </c>
      <c r="L131" s="2">
        <v>1</v>
      </c>
      <c r="M131" s="2">
        <v>0</v>
      </c>
      <c r="N131" s="2">
        <v>1</v>
      </c>
      <c r="O131" s="2">
        <v>0</v>
      </c>
      <c r="P131" s="3"/>
    </row>
    <row r="132" spans="3:16" ht="46" customHeight="1" x14ac:dyDescent="0.2">
      <c r="C132" t="s">
        <v>59</v>
      </c>
      <c r="D132">
        <v>14</v>
      </c>
      <c r="E132" s="5" t="s">
        <v>77</v>
      </c>
      <c r="F132" s="4">
        <v>1</v>
      </c>
      <c r="G132" s="4">
        <v>0</v>
      </c>
      <c r="H132" s="4">
        <v>1</v>
      </c>
      <c r="I132" s="4">
        <v>0</v>
      </c>
      <c r="J132" s="4">
        <v>0</v>
      </c>
      <c r="K132" s="4">
        <v>1</v>
      </c>
      <c r="L132" s="4">
        <v>1</v>
      </c>
      <c r="M132" s="4">
        <v>0</v>
      </c>
      <c r="N132" s="4">
        <v>1</v>
      </c>
      <c r="O132" s="4">
        <v>0</v>
      </c>
      <c r="P132" s="3"/>
    </row>
    <row r="133" spans="3:16" ht="43" customHeight="1" x14ac:dyDescent="0.2">
      <c r="C133" t="s">
        <v>60</v>
      </c>
      <c r="D133">
        <v>15</v>
      </c>
      <c r="E133" s="5" t="s">
        <v>77</v>
      </c>
      <c r="F133" s="2">
        <v>1</v>
      </c>
      <c r="G133" s="2">
        <v>0</v>
      </c>
      <c r="H133" s="2">
        <v>1</v>
      </c>
      <c r="I133" s="2">
        <v>0</v>
      </c>
      <c r="J133" s="2">
        <v>0</v>
      </c>
      <c r="K133" s="2">
        <v>1</v>
      </c>
      <c r="L133" s="2">
        <v>1</v>
      </c>
      <c r="M133" s="2">
        <v>0</v>
      </c>
      <c r="N133" s="2">
        <v>1</v>
      </c>
      <c r="O133" s="2">
        <v>0</v>
      </c>
      <c r="P133" s="3"/>
    </row>
    <row r="134" spans="3:16" ht="41" customHeight="1" x14ac:dyDescent="0.2">
      <c r="E134" s="5" t="s">
        <v>62</v>
      </c>
      <c r="F134" s="4">
        <f>SUM(F119:F133)</f>
        <v>12</v>
      </c>
      <c r="G134" s="4">
        <f t="shared" ref="G134:O134" si="11">SUM(G119:G133)</f>
        <v>3</v>
      </c>
      <c r="H134" s="4">
        <f t="shared" si="11"/>
        <v>11</v>
      </c>
      <c r="I134" s="4">
        <f t="shared" si="11"/>
        <v>4</v>
      </c>
      <c r="J134" s="4">
        <f t="shared" si="11"/>
        <v>0</v>
      </c>
      <c r="K134" s="4">
        <f t="shared" si="11"/>
        <v>14</v>
      </c>
      <c r="L134" s="4">
        <f t="shared" si="11"/>
        <v>13</v>
      </c>
      <c r="M134" s="4">
        <f t="shared" si="11"/>
        <v>2</v>
      </c>
      <c r="N134" s="4">
        <f t="shared" si="11"/>
        <v>13</v>
      </c>
      <c r="O134" s="4">
        <f t="shared" si="11"/>
        <v>2</v>
      </c>
      <c r="P134" s="3"/>
    </row>
    <row r="135" spans="3:16" ht="85" customHeight="1" x14ac:dyDescent="0.2">
      <c r="C135" t="s">
        <v>46</v>
      </c>
      <c r="D135">
        <v>1</v>
      </c>
      <c r="E135" s="5" t="s">
        <v>38</v>
      </c>
      <c r="F135" s="4">
        <v>1</v>
      </c>
      <c r="G135" s="4">
        <v>0</v>
      </c>
      <c r="H135" s="4">
        <v>1</v>
      </c>
      <c r="I135" s="4">
        <v>0</v>
      </c>
      <c r="J135" s="4">
        <v>0</v>
      </c>
      <c r="K135" s="4">
        <v>1</v>
      </c>
      <c r="L135" s="4">
        <v>1</v>
      </c>
      <c r="M135" s="4">
        <v>0</v>
      </c>
      <c r="N135" s="4">
        <v>1</v>
      </c>
      <c r="O135" s="4">
        <v>0</v>
      </c>
      <c r="P135" s="3"/>
    </row>
    <row r="136" spans="3:16" ht="82" customHeight="1" x14ac:dyDescent="0.2">
      <c r="C136" t="s">
        <v>47</v>
      </c>
      <c r="D136">
        <v>2</v>
      </c>
      <c r="E136" s="5" t="s">
        <v>38</v>
      </c>
      <c r="F136" s="2">
        <v>1</v>
      </c>
      <c r="G136" s="2">
        <v>0</v>
      </c>
      <c r="H136" s="2">
        <v>1</v>
      </c>
      <c r="I136" s="2">
        <v>0</v>
      </c>
      <c r="J136" s="2">
        <v>0</v>
      </c>
      <c r="K136" s="2">
        <v>1</v>
      </c>
      <c r="L136" s="2">
        <v>1</v>
      </c>
      <c r="M136" s="2">
        <v>0</v>
      </c>
      <c r="N136" s="2">
        <v>1</v>
      </c>
      <c r="O136" s="2">
        <v>0</v>
      </c>
      <c r="P136" s="3"/>
    </row>
    <row r="137" spans="3:16" ht="90" customHeight="1" x14ac:dyDescent="0.2">
      <c r="C137" t="s">
        <v>48</v>
      </c>
      <c r="D137">
        <v>3</v>
      </c>
      <c r="E137" s="5" t="s">
        <v>38</v>
      </c>
      <c r="F137" s="2">
        <v>1</v>
      </c>
      <c r="G137" s="2">
        <v>0</v>
      </c>
      <c r="H137" s="2">
        <v>1</v>
      </c>
      <c r="I137" s="2">
        <v>0</v>
      </c>
      <c r="J137" s="2">
        <v>0</v>
      </c>
      <c r="K137" s="2">
        <v>1</v>
      </c>
      <c r="L137" s="2">
        <v>1</v>
      </c>
      <c r="M137" s="2">
        <v>0</v>
      </c>
      <c r="N137" s="2">
        <v>1</v>
      </c>
      <c r="O137" s="2">
        <v>0</v>
      </c>
      <c r="P137" s="3"/>
    </row>
    <row r="138" spans="3:16" ht="85" customHeight="1" x14ac:dyDescent="0.2">
      <c r="C138" t="s">
        <v>49</v>
      </c>
      <c r="D138">
        <v>4</v>
      </c>
      <c r="E138" s="5" t="s">
        <v>38</v>
      </c>
      <c r="F138" s="2">
        <v>1</v>
      </c>
      <c r="G138" s="2">
        <v>0</v>
      </c>
      <c r="H138" s="2">
        <v>1</v>
      </c>
      <c r="I138" s="2">
        <v>0</v>
      </c>
      <c r="J138" s="2">
        <v>0</v>
      </c>
      <c r="K138" s="2">
        <v>1</v>
      </c>
      <c r="L138" s="2">
        <v>1</v>
      </c>
      <c r="M138" s="2">
        <v>0</v>
      </c>
      <c r="N138" s="2">
        <v>1</v>
      </c>
      <c r="O138" s="2">
        <v>0</v>
      </c>
      <c r="P138" s="3"/>
    </row>
    <row r="139" spans="3:16" ht="79" customHeight="1" x14ac:dyDescent="0.2">
      <c r="C139" t="s">
        <v>50</v>
      </c>
      <c r="D139">
        <v>5</v>
      </c>
      <c r="E139" s="5" t="s">
        <v>38</v>
      </c>
      <c r="F139" s="4">
        <v>0</v>
      </c>
      <c r="G139" s="4">
        <v>1</v>
      </c>
      <c r="H139" s="4">
        <v>1</v>
      </c>
      <c r="I139" s="4">
        <v>0</v>
      </c>
      <c r="J139" s="4">
        <v>0</v>
      </c>
      <c r="K139" s="4">
        <v>1</v>
      </c>
      <c r="L139" s="4">
        <v>0</v>
      </c>
      <c r="M139" s="4">
        <v>1</v>
      </c>
      <c r="N139" s="4">
        <v>1</v>
      </c>
      <c r="O139" s="4">
        <v>0</v>
      </c>
      <c r="P139" s="3"/>
    </row>
    <row r="140" spans="3:16" ht="89" customHeight="1" x14ac:dyDescent="0.2">
      <c r="C140" t="s">
        <v>51</v>
      </c>
      <c r="D140">
        <v>6</v>
      </c>
      <c r="E140" s="5" t="s">
        <v>38</v>
      </c>
      <c r="F140" s="4">
        <v>0</v>
      </c>
      <c r="G140" s="4">
        <v>1</v>
      </c>
      <c r="H140" s="4">
        <v>1</v>
      </c>
      <c r="I140" s="4">
        <v>0</v>
      </c>
      <c r="J140" s="4">
        <v>0</v>
      </c>
      <c r="K140" s="4">
        <v>1</v>
      </c>
      <c r="L140" s="4">
        <v>0</v>
      </c>
      <c r="M140" s="4">
        <v>1</v>
      </c>
      <c r="N140" s="4">
        <v>1</v>
      </c>
      <c r="O140" s="4">
        <v>0</v>
      </c>
      <c r="P140" s="3"/>
    </row>
    <row r="141" spans="3:16" ht="82" customHeight="1" x14ac:dyDescent="0.2">
      <c r="C141" t="s">
        <v>52</v>
      </c>
      <c r="D141">
        <v>7</v>
      </c>
      <c r="E141" s="5" t="s">
        <v>38</v>
      </c>
      <c r="F141" s="2">
        <v>1</v>
      </c>
      <c r="G141" s="2">
        <v>0</v>
      </c>
      <c r="H141" s="2">
        <v>1</v>
      </c>
      <c r="I141" s="2">
        <v>0</v>
      </c>
      <c r="J141" s="2">
        <v>0</v>
      </c>
      <c r="K141" s="2">
        <v>1</v>
      </c>
      <c r="L141" s="2">
        <v>1</v>
      </c>
      <c r="M141" s="2">
        <v>0</v>
      </c>
      <c r="N141" s="2">
        <v>1</v>
      </c>
      <c r="O141" s="2">
        <v>0</v>
      </c>
      <c r="P141" s="3"/>
    </row>
    <row r="142" spans="3:16" ht="88" customHeight="1" x14ac:dyDescent="0.2">
      <c r="C142" t="s">
        <v>53</v>
      </c>
      <c r="D142">
        <v>8</v>
      </c>
      <c r="E142" s="5" t="s">
        <v>38</v>
      </c>
      <c r="F142" s="6">
        <v>1</v>
      </c>
      <c r="G142" s="2">
        <v>0</v>
      </c>
      <c r="H142" s="2">
        <v>1</v>
      </c>
      <c r="I142" s="2">
        <v>0</v>
      </c>
      <c r="J142" s="2">
        <v>0</v>
      </c>
      <c r="K142" s="2">
        <v>1</v>
      </c>
      <c r="L142" s="2">
        <v>1</v>
      </c>
      <c r="M142" s="2">
        <v>0</v>
      </c>
      <c r="N142" s="2">
        <v>1</v>
      </c>
      <c r="O142" s="2">
        <v>0</v>
      </c>
      <c r="P142" s="3"/>
    </row>
    <row r="143" spans="3:16" ht="83" customHeight="1" x14ac:dyDescent="0.2">
      <c r="C143" t="s">
        <v>54</v>
      </c>
      <c r="D143">
        <v>9</v>
      </c>
      <c r="E143" s="5" t="s">
        <v>38</v>
      </c>
      <c r="F143" s="2">
        <v>1</v>
      </c>
      <c r="G143" s="2">
        <v>0</v>
      </c>
      <c r="H143" s="2">
        <v>1</v>
      </c>
      <c r="I143" s="2">
        <v>0</v>
      </c>
      <c r="J143" s="2">
        <v>0</v>
      </c>
      <c r="K143" s="2">
        <v>1</v>
      </c>
      <c r="L143" s="2">
        <v>1</v>
      </c>
      <c r="M143" s="2">
        <v>0</v>
      </c>
      <c r="N143" s="2">
        <v>1</v>
      </c>
      <c r="O143" s="2">
        <v>0</v>
      </c>
      <c r="P143" s="3"/>
    </row>
    <row r="144" spans="3:16" ht="82" customHeight="1" x14ac:dyDescent="0.2">
      <c r="C144" t="s">
        <v>55</v>
      </c>
      <c r="D144">
        <v>10</v>
      </c>
      <c r="E144" s="5" t="s">
        <v>38</v>
      </c>
      <c r="F144" s="2">
        <v>1</v>
      </c>
      <c r="G144" s="2">
        <v>0</v>
      </c>
      <c r="H144" s="2">
        <v>1</v>
      </c>
      <c r="I144" s="2">
        <v>0</v>
      </c>
      <c r="J144" s="2">
        <v>0</v>
      </c>
      <c r="K144" s="2">
        <v>1</v>
      </c>
      <c r="L144" s="2">
        <v>1</v>
      </c>
      <c r="M144" s="2">
        <v>0</v>
      </c>
      <c r="N144" s="2">
        <v>1</v>
      </c>
      <c r="O144" s="2">
        <v>0</v>
      </c>
      <c r="P144" s="3"/>
    </row>
    <row r="145" spans="3:16" ht="81" customHeight="1" x14ac:dyDescent="0.2">
      <c r="C145" t="s">
        <v>56</v>
      </c>
      <c r="D145">
        <v>11</v>
      </c>
      <c r="E145" s="5" t="s">
        <v>38</v>
      </c>
      <c r="F145" s="2">
        <v>1</v>
      </c>
      <c r="G145" s="2">
        <v>0</v>
      </c>
      <c r="H145" s="2">
        <v>1</v>
      </c>
      <c r="I145" s="2">
        <v>0</v>
      </c>
      <c r="J145" s="2">
        <v>0</v>
      </c>
      <c r="K145" s="2">
        <v>1</v>
      </c>
      <c r="L145" s="2">
        <v>1</v>
      </c>
      <c r="M145" s="2">
        <v>0</v>
      </c>
      <c r="N145" s="2">
        <v>1</v>
      </c>
      <c r="O145" s="2">
        <v>0</v>
      </c>
      <c r="P145" s="3"/>
    </row>
    <row r="146" spans="3:16" ht="83" customHeight="1" x14ac:dyDescent="0.2">
      <c r="C146" t="s">
        <v>57</v>
      </c>
      <c r="D146">
        <v>12</v>
      </c>
      <c r="E146" s="5" t="s">
        <v>38</v>
      </c>
      <c r="F146" s="4">
        <v>1</v>
      </c>
      <c r="G146" s="4">
        <v>0</v>
      </c>
      <c r="H146" s="4">
        <v>1</v>
      </c>
      <c r="I146" s="4">
        <v>0</v>
      </c>
      <c r="J146" s="4">
        <v>0</v>
      </c>
      <c r="K146" s="4">
        <v>1</v>
      </c>
      <c r="L146" s="4">
        <v>1</v>
      </c>
      <c r="M146" s="4">
        <v>0</v>
      </c>
      <c r="N146" s="4">
        <v>1</v>
      </c>
      <c r="O146" s="4">
        <v>0</v>
      </c>
      <c r="P146" s="3"/>
    </row>
    <row r="147" spans="3:16" ht="81" customHeight="1" x14ac:dyDescent="0.2">
      <c r="C147" t="s">
        <v>58</v>
      </c>
      <c r="D147">
        <v>13</v>
      </c>
      <c r="E147" s="5" t="s">
        <v>38</v>
      </c>
      <c r="F147" s="2">
        <v>1</v>
      </c>
      <c r="G147" s="2">
        <v>0</v>
      </c>
      <c r="H147" s="2">
        <v>1</v>
      </c>
      <c r="I147" s="2">
        <v>0</v>
      </c>
      <c r="J147" s="2">
        <v>0</v>
      </c>
      <c r="K147" s="2">
        <v>1</v>
      </c>
      <c r="L147" s="2">
        <v>1</v>
      </c>
      <c r="M147" s="2">
        <v>0</v>
      </c>
      <c r="N147" s="2">
        <v>1</v>
      </c>
      <c r="O147" s="2">
        <v>0</v>
      </c>
      <c r="P147" s="3"/>
    </row>
    <row r="148" spans="3:16" ht="83" customHeight="1" x14ac:dyDescent="0.2">
      <c r="C148" t="s">
        <v>59</v>
      </c>
      <c r="D148">
        <v>14</v>
      </c>
      <c r="E148" s="5" t="s">
        <v>38</v>
      </c>
      <c r="F148" s="7">
        <v>1</v>
      </c>
      <c r="G148" s="8">
        <v>0</v>
      </c>
      <c r="H148" s="8">
        <v>1</v>
      </c>
      <c r="I148" s="8">
        <v>0</v>
      </c>
      <c r="J148" s="8">
        <v>1</v>
      </c>
      <c r="K148" s="8">
        <v>0</v>
      </c>
      <c r="L148" s="8">
        <v>1</v>
      </c>
      <c r="M148" s="8">
        <v>0</v>
      </c>
      <c r="N148" s="8">
        <v>1</v>
      </c>
      <c r="O148" s="8">
        <v>0</v>
      </c>
      <c r="P148" s="3"/>
    </row>
    <row r="149" spans="3:16" ht="86" customHeight="1" x14ac:dyDescent="0.2">
      <c r="C149" t="s">
        <v>60</v>
      </c>
      <c r="D149">
        <v>15</v>
      </c>
      <c r="E149" s="5" t="s">
        <v>38</v>
      </c>
      <c r="F149" s="2">
        <v>1</v>
      </c>
      <c r="G149" s="2">
        <v>0</v>
      </c>
      <c r="H149" s="2">
        <v>1</v>
      </c>
      <c r="I149" s="2">
        <v>0</v>
      </c>
      <c r="J149" s="2">
        <v>0</v>
      </c>
      <c r="K149" s="2">
        <v>1</v>
      </c>
      <c r="L149" s="2">
        <v>1</v>
      </c>
      <c r="M149" s="2">
        <v>0</v>
      </c>
      <c r="N149" s="2">
        <v>1</v>
      </c>
      <c r="O149" s="2">
        <v>0</v>
      </c>
      <c r="P149" s="3"/>
    </row>
    <row r="150" spans="3:16" ht="57" customHeight="1" x14ac:dyDescent="0.2">
      <c r="E150" s="5" t="s">
        <v>61</v>
      </c>
      <c r="F150" s="4">
        <f>SUM(F135:F149)</f>
        <v>13</v>
      </c>
      <c r="G150" s="4">
        <f t="shared" ref="G150:O150" si="12">SUM(G135:G149)</f>
        <v>2</v>
      </c>
      <c r="H150" s="4">
        <f t="shared" si="12"/>
        <v>15</v>
      </c>
      <c r="I150" s="4">
        <f t="shared" si="12"/>
        <v>0</v>
      </c>
      <c r="J150" s="4">
        <f t="shared" si="12"/>
        <v>1</v>
      </c>
      <c r="K150" s="4">
        <f t="shared" si="12"/>
        <v>14</v>
      </c>
      <c r="L150" s="4">
        <f t="shared" si="12"/>
        <v>13</v>
      </c>
      <c r="M150" s="4">
        <f t="shared" si="12"/>
        <v>2</v>
      </c>
      <c r="N150" s="4">
        <f t="shared" si="12"/>
        <v>15</v>
      </c>
      <c r="O150" s="4">
        <f t="shared" si="12"/>
        <v>0</v>
      </c>
      <c r="P150" s="3"/>
    </row>
    <row r="151" spans="3:16" ht="46" customHeight="1" x14ac:dyDescent="0.2">
      <c r="C151" t="s">
        <v>46</v>
      </c>
      <c r="D151">
        <v>1</v>
      </c>
      <c r="E151" s="5" t="s">
        <v>39</v>
      </c>
      <c r="F151" s="4">
        <v>1</v>
      </c>
      <c r="G151" s="4">
        <v>0</v>
      </c>
      <c r="H151" s="4">
        <v>1</v>
      </c>
      <c r="I151" s="4">
        <v>0</v>
      </c>
      <c r="J151" s="4">
        <v>0</v>
      </c>
      <c r="K151" s="4">
        <v>1</v>
      </c>
      <c r="L151" s="4">
        <v>1</v>
      </c>
      <c r="M151" s="4">
        <v>0</v>
      </c>
      <c r="N151" s="4">
        <v>1</v>
      </c>
      <c r="O151" s="4">
        <v>0</v>
      </c>
      <c r="P151" s="3"/>
    </row>
    <row r="152" spans="3:16" ht="29" customHeight="1" x14ac:dyDescent="0.2">
      <c r="C152" t="s">
        <v>47</v>
      </c>
      <c r="D152">
        <v>2</v>
      </c>
      <c r="E152" s="5" t="s">
        <v>39</v>
      </c>
      <c r="F152" s="2">
        <v>1</v>
      </c>
      <c r="G152" s="2">
        <v>0</v>
      </c>
      <c r="H152" s="2">
        <v>1</v>
      </c>
      <c r="I152" s="2">
        <v>0</v>
      </c>
      <c r="J152" s="2">
        <v>0</v>
      </c>
      <c r="K152" s="2">
        <v>1</v>
      </c>
      <c r="L152" s="2">
        <v>1</v>
      </c>
      <c r="M152" s="2">
        <v>0</v>
      </c>
      <c r="N152" s="2">
        <v>1</v>
      </c>
      <c r="O152" s="2">
        <v>0</v>
      </c>
      <c r="P152" s="3"/>
    </row>
    <row r="153" spans="3:16" ht="34" customHeight="1" x14ac:dyDescent="0.2">
      <c r="C153" t="s">
        <v>48</v>
      </c>
      <c r="D153">
        <v>3</v>
      </c>
      <c r="E153" s="5" t="s">
        <v>39</v>
      </c>
      <c r="F153" s="2">
        <v>1</v>
      </c>
      <c r="G153" s="2">
        <v>0</v>
      </c>
      <c r="H153" s="2">
        <v>1</v>
      </c>
      <c r="I153" s="2">
        <v>0</v>
      </c>
      <c r="J153" s="2">
        <v>0</v>
      </c>
      <c r="K153" s="2">
        <v>1</v>
      </c>
      <c r="L153" s="2">
        <v>1</v>
      </c>
      <c r="M153" s="2">
        <v>0</v>
      </c>
      <c r="N153" s="2">
        <v>1</v>
      </c>
      <c r="O153" s="2">
        <v>0</v>
      </c>
      <c r="P153" s="3"/>
    </row>
    <row r="154" spans="3:16" ht="36" customHeight="1" x14ac:dyDescent="0.2">
      <c r="C154" t="s">
        <v>49</v>
      </c>
      <c r="D154">
        <v>4</v>
      </c>
      <c r="E154" s="5" t="s">
        <v>39</v>
      </c>
      <c r="F154" s="4">
        <v>1</v>
      </c>
      <c r="G154" s="4">
        <v>0</v>
      </c>
      <c r="H154" s="4">
        <v>1</v>
      </c>
      <c r="I154" s="4">
        <v>0</v>
      </c>
      <c r="J154" s="4">
        <v>0</v>
      </c>
      <c r="K154" s="4">
        <v>1</v>
      </c>
      <c r="L154" s="4">
        <v>1</v>
      </c>
      <c r="M154" s="4">
        <v>0</v>
      </c>
      <c r="N154" s="4">
        <v>1</v>
      </c>
      <c r="O154" s="4">
        <v>0</v>
      </c>
      <c r="P154" s="3"/>
    </row>
    <row r="155" spans="3:16" ht="41" customHeight="1" x14ac:dyDescent="0.2">
      <c r="C155" t="s">
        <v>50</v>
      </c>
      <c r="D155">
        <v>5</v>
      </c>
      <c r="E155" s="5" t="s">
        <v>39</v>
      </c>
      <c r="F155" s="4">
        <v>1</v>
      </c>
      <c r="G155" s="4">
        <v>0</v>
      </c>
      <c r="H155" s="4">
        <v>1</v>
      </c>
      <c r="I155" s="4">
        <v>0</v>
      </c>
      <c r="J155" s="4">
        <v>0</v>
      </c>
      <c r="K155" s="4">
        <v>1</v>
      </c>
      <c r="L155" s="4">
        <v>1</v>
      </c>
      <c r="M155" s="4">
        <v>0</v>
      </c>
      <c r="N155" s="4">
        <v>1</v>
      </c>
      <c r="O155" s="4">
        <v>0</v>
      </c>
      <c r="P155" s="3"/>
    </row>
    <row r="156" spans="3:16" ht="34" customHeight="1" x14ac:dyDescent="0.2">
      <c r="C156" t="s">
        <v>51</v>
      </c>
      <c r="D156">
        <v>6</v>
      </c>
      <c r="E156" s="5" t="s">
        <v>39</v>
      </c>
      <c r="F156" s="4">
        <v>1</v>
      </c>
      <c r="G156" s="4">
        <v>0</v>
      </c>
      <c r="H156" s="4">
        <v>1</v>
      </c>
      <c r="I156" s="4">
        <v>0</v>
      </c>
      <c r="J156" s="4">
        <v>0</v>
      </c>
      <c r="K156" s="4">
        <v>1</v>
      </c>
      <c r="L156" s="4">
        <v>1</v>
      </c>
      <c r="M156" s="4">
        <v>0</v>
      </c>
      <c r="N156" s="4">
        <v>1</v>
      </c>
      <c r="O156" s="4">
        <v>0</v>
      </c>
      <c r="P156" s="3"/>
    </row>
    <row r="157" spans="3:16" ht="32" customHeight="1" x14ac:dyDescent="0.2">
      <c r="C157" t="s">
        <v>52</v>
      </c>
      <c r="D157">
        <v>7</v>
      </c>
      <c r="E157" s="5" t="s">
        <v>39</v>
      </c>
      <c r="F157" s="2">
        <v>1</v>
      </c>
      <c r="G157" s="2">
        <v>0</v>
      </c>
      <c r="H157" s="2">
        <v>1</v>
      </c>
      <c r="I157" s="2">
        <v>0</v>
      </c>
      <c r="J157" s="2">
        <v>0</v>
      </c>
      <c r="K157" s="2">
        <v>1</v>
      </c>
      <c r="L157" s="2">
        <v>1</v>
      </c>
      <c r="M157" s="2">
        <v>0</v>
      </c>
      <c r="N157" s="2">
        <v>1</v>
      </c>
      <c r="O157" s="2">
        <v>0</v>
      </c>
      <c r="P157" s="3"/>
    </row>
    <row r="158" spans="3:16" ht="38" customHeight="1" x14ac:dyDescent="0.2">
      <c r="C158" t="s">
        <v>53</v>
      </c>
      <c r="D158">
        <v>8</v>
      </c>
      <c r="E158" s="5" t="s">
        <v>39</v>
      </c>
      <c r="F158" s="6">
        <v>1</v>
      </c>
      <c r="G158" s="2">
        <v>0</v>
      </c>
      <c r="H158" s="2">
        <v>1</v>
      </c>
      <c r="I158" s="2">
        <v>0</v>
      </c>
      <c r="J158" s="2">
        <v>0</v>
      </c>
      <c r="K158" s="2">
        <v>1</v>
      </c>
      <c r="L158" s="2">
        <v>1</v>
      </c>
      <c r="M158" s="2">
        <v>0</v>
      </c>
      <c r="N158" s="2">
        <v>1</v>
      </c>
      <c r="O158" s="2">
        <v>0</v>
      </c>
      <c r="P158" s="3"/>
    </row>
    <row r="159" spans="3:16" ht="39" customHeight="1" x14ac:dyDescent="0.2">
      <c r="C159" t="s">
        <v>54</v>
      </c>
      <c r="D159">
        <v>9</v>
      </c>
      <c r="E159" s="5" t="s">
        <v>39</v>
      </c>
      <c r="F159" s="2">
        <v>1</v>
      </c>
      <c r="G159" s="2">
        <v>0</v>
      </c>
      <c r="H159" s="2">
        <v>1</v>
      </c>
      <c r="I159" s="2">
        <v>0</v>
      </c>
      <c r="J159" s="2">
        <v>0</v>
      </c>
      <c r="K159" s="2">
        <v>1</v>
      </c>
      <c r="L159" s="2">
        <v>1</v>
      </c>
      <c r="M159" s="2">
        <v>0</v>
      </c>
      <c r="N159" s="2">
        <v>1</v>
      </c>
      <c r="O159" s="2">
        <v>0</v>
      </c>
      <c r="P159" s="3"/>
    </row>
    <row r="160" spans="3:16" ht="39" customHeight="1" x14ac:dyDescent="0.2">
      <c r="C160" t="s">
        <v>55</v>
      </c>
      <c r="D160">
        <v>10</v>
      </c>
      <c r="E160" s="5" t="s">
        <v>39</v>
      </c>
      <c r="F160" s="2">
        <v>1</v>
      </c>
      <c r="G160" s="2">
        <v>0</v>
      </c>
      <c r="H160" s="2">
        <v>1</v>
      </c>
      <c r="I160" s="2">
        <v>0</v>
      </c>
      <c r="J160" s="2">
        <v>0</v>
      </c>
      <c r="K160" s="2">
        <v>1</v>
      </c>
      <c r="L160" s="2">
        <v>1</v>
      </c>
      <c r="M160" s="2">
        <v>0</v>
      </c>
      <c r="N160" s="2">
        <v>1</v>
      </c>
      <c r="O160" s="2">
        <v>0</v>
      </c>
      <c r="P160" s="3"/>
    </row>
    <row r="161" spans="3:16" ht="28" customHeight="1" x14ac:dyDescent="0.2">
      <c r="C161" t="s">
        <v>56</v>
      </c>
      <c r="D161">
        <v>11</v>
      </c>
      <c r="E161" s="5" t="s">
        <v>39</v>
      </c>
      <c r="F161" s="2">
        <v>1</v>
      </c>
      <c r="G161" s="2">
        <v>0</v>
      </c>
      <c r="H161" s="2">
        <v>1</v>
      </c>
      <c r="I161" s="2">
        <v>0</v>
      </c>
      <c r="J161" s="2">
        <v>0</v>
      </c>
      <c r="K161" s="2">
        <v>1</v>
      </c>
      <c r="L161" s="2">
        <v>1</v>
      </c>
      <c r="M161" s="2">
        <v>0</v>
      </c>
      <c r="N161" s="2">
        <v>1</v>
      </c>
      <c r="O161" s="2">
        <v>0</v>
      </c>
      <c r="P161" s="3"/>
    </row>
    <row r="162" spans="3:16" ht="42" customHeight="1" x14ac:dyDescent="0.2">
      <c r="C162" t="s">
        <v>57</v>
      </c>
      <c r="D162">
        <v>12</v>
      </c>
      <c r="E162" s="5" t="s">
        <v>39</v>
      </c>
      <c r="F162" s="4">
        <v>1</v>
      </c>
      <c r="G162" s="4">
        <v>0</v>
      </c>
      <c r="H162" s="4">
        <v>1</v>
      </c>
      <c r="I162" s="4">
        <v>0</v>
      </c>
      <c r="J162" s="4">
        <v>0</v>
      </c>
      <c r="K162" s="4">
        <v>1</v>
      </c>
      <c r="L162" s="4">
        <v>1</v>
      </c>
      <c r="M162" s="4">
        <v>0</v>
      </c>
      <c r="N162" s="4">
        <v>1</v>
      </c>
      <c r="O162" s="4">
        <v>0</v>
      </c>
      <c r="P162" s="3"/>
    </row>
    <row r="163" spans="3:16" ht="40" customHeight="1" x14ac:dyDescent="0.2">
      <c r="C163" t="s">
        <v>58</v>
      </c>
      <c r="D163">
        <v>13</v>
      </c>
      <c r="E163" s="5" t="s">
        <v>39</v>
      </c>
      <c r="F163" s="2">
        <v>1</v>
      </c>
      <c r="G163" s="2">
        <v>0</v>
      </c>
      <c r="H163" s="2">
        <v>1</v>
      </c>
      <c r="I163" s="2">
        <v>0</v>
      </c>
      <c r="J163" s="2">
        <v>0</v>
      </c>
      <c r="K163" s="2">
        <v>1</v>
      </c>
      <c r="L163" s="2">
        <v>1</v>
      </c>
      <c r="M163" s="2">
        <v>0</v>
      </c>
      <c r="N163" s="2">
        <v>1</v>
      </c>
      <c r="O163" s="2">
        <v>0</v>
      </c>
      <c r="P163" s="3"/>
    </row>
    <row r="164" spans="3:16" ht="34" customHeight="1" x14ac:dyDescent="0.2">
      <c r="C164" t="s">
        <v>59</v>
      </c>
      <c r="D164">
        <v>14</v>
      </c>
      <c r="E164" s="5" t="s">
        <v>39</v>
      </c>
      <c r="F164" s="7">
        <v>1</v>
      </c>
      <c r="G164" s="8">
        <v>0</v>
      </c>
      <c r="H164" s="8">
        <v>1</v>
      </c>
      <c r="I164" s="8">
        <v>0</v>
      </c>
      <c r="J164" s="8">
        <v>0</v>
      </c>
      <c r="K164" s="8">
        <v>1</v>
      </c>
      <c r="L164" s="8">
        <v>1</v>
      </c>
      <c r="M164" s="8">
        <v>0</v>
      </c>
      <c r="N164" s="8">
        <v>1</v>
      </c>
      <c r="O164" s="8">
        <v>0</v>
      </c>
      <c r="P164" s="3"/>
    </row>
    <row r="165" spans="3:16" ht="39" customHeight="1" x14ac:dyDescent="0.2">
      <c r="C165" t="s">
        <v>60</v>
      </c>
      <c r="D165">
        <v>15</v>
      </c>
      <c r="E165" s="5" t="s">
        <v>39</v>
      </c>
      <c r="F165" s="2">
        <v>1</v>
      </c>
      <c r="G165" s="2">
        <v>0</v>
      </c>
      <c r="H165" s="2">
        <v>1</v>
      </c>
      <c r="I165" s="2">
        <v>0</v>
      </c>
      <c r="J165" s="2">
        <v>0</v>
      </c>
      <c r="K165" s="2">
        <v>1</v>
      </c>
      <c r="L165" s="2">
        <v>1</v>
      </c>
      <c r="M165" s="2">
        <v>0</v>
      </c>
      <c r="N165" s="2">
        <v>1</v>
      </c>
      <c r="O165" s="2">
        <v>0</v>
      </c>
      <c r="P165" s="3"/>
    </row>
    <row r="166" spans="3:16" ht="31" customHeight="1" x14ac:dyDescent="0.2">
      <c r="E166" s="5" t="s">
        <v>61</v>
      </c>
      <c r="F166" s="4">
        <f>SUM(F151:F165)</f>
        <v>15</v>
      </c>
      <c r="G166" s="4">
        <f t="shared" ref="G166:O166" si="13">SUM(G151:G165)</f>
        <v>0</v>
      </c>
      <c r="H166" s="4">
        <f t="shared" si="13"/>
        <v>15</v>
      </c>
      <c r="I166" s="4">
        <f t="shared" si="13"/>
        <v>0</v>
      </c>
      <c r="J166" s="4">
        <f t="shared" si="13"/>
        <v>0</v>
      </c>
      <c r="K166" s="4">
        <f t="shared" si="13"/>
        <v>15</v>
      </c>
      <c r="L166" s="4">
        <f t="shared" si="13"/>
        <v>15</v>
      </c>
      <c r="M166" s="4">
        <f t="shared" si="13"/>
        <v>0</v>
      </c>
      <c r="N166" s="4">
        <f t="shared" si="13"/>
        <v>15</v>
      </c>
      <c r="O166" s="4">
        <f t="shared" si="13"/>
        <v>0</v>
      </c>
      <c r="P166" s="3"/>
    </row>
    <row r="167" spans="3:16" ht="31" customHeight="1" x14ac:dyDescent="0.2">
      <c r="C167" t="s">
        <v>46</v>
      </c>
      <c r="D167">
        <v>1</v>
      </c>
      <c r="E167" s="5" t="s">
        <v>40</v>
      </c>
      <c r="F167" s="4">
        <v>1</v>
      </c>
      <c r="G167" s="4">
        <v>0</v>
      </c>
      <c r="H167" s="4">
        <v>1</v>
      </c>
      <c r="I167" s="4">
        <v>0</v>
      </c>
      <c r="J167" s="4">
        <v>0</v>
      </c>
      <c r="K167" s="4">
        <v>1</v>
      </c>
      <c r="L167" s="4">
        <v>1</v>
      </c>
      <c r="M167" s="4">
        <v>0</v>
      </c>
      <c r="N167" s="4">
        <v>1</v>
      </c>
      <c r="O167" s="4">
        <v>0</v>
      </c>
      <c r="P167" s="3"/>
    </row>
    <row r="168" spans="3:16" ht="31" customHeight="1" x14ac:dyDescent="0.2">
      <c r="C168" t="s">
        <v>47</v>
      </c>
      <c r="D168">
        <v>2</v>
      </c>
      <c r="E168" s="5" t="s">
        <v>40</v>
      </c>
      <c r="F168" s="2">
        <v>1</v>
      </c>
      <c r="G168" s="2">
        <v>0</v>
      </c>
      <c r="H168" s="2">
        <v>1</v>
      </c>
      <c r="I168" s="2">
        <v>0</v>
      </c>
      <c r="J168" s="2">
        <v>0</v>
      </c>
      <c r="K168" s="2">
        <v>1</v>
      </c>
      <c r="L168" s="2">
        <v>1</v>
      </c>
      <c r="M168" s="2">
        <v>0</v>
      </c>
      <c r="N168" s="2">
        <v>1</v>
      </c>
      <c r="O168" s="2">
        <v>0</v>
      </c>
      <c r="P168" s="3"/>
    </row>
    <row r="169" spans="3:16" ht="31" customHeight="1" x14ac:dyDescent="0.2">
      <c r="C169" t="s">
        <v>48</v>
      </c>
      <c r="D169">
        <v>3</v>
      </c>
      <c r="E169" s="5" t="s">
        <v>40</v>
      </c>
      <c r="F169" s="2">
        <v>1</v>
      </c>
      <c r="G169" s="2">
        <v>0</v>
      </c>
      <c r="H169" s="2">
        <v>1</v>
      </c>
      <c r="I169" s="2">
        <v>0</v>
      </c>
      <c r="J169" s="2">
        <v>0</v>
      </c>
      <c r="K169" s="2">
        <v>1</v>
      </c>
      <c r="L169" s="2">
        <v>1</v>
      </c>
      <c r="M169" s="2">
        <v>0</v>
      </c>
      <c r="N169" s="2">
        <v>1</v>
      </c>
      <c r="O169" s="2">
        <v>0</v>
      </c>
      <c r="P169" s="3"/>
    </row>
    <row r="170" spans="3:16" ht="31" customHeight="1" x14ac:dyDescent="0.2">
      <c r="C170" t="s">
        <v>49</v>
      </c>
      <c r="D170">
        <v>4</v>
      </c>
      <c r="E170" s="5" t="s">
        <v>40</v>
      </c>
      <c r="F170" s="4">
        <v>1</v>
      </c>
      <c r="G170" s="4">
        <v>0</v>
      </c>
      <c r="H170" s="4">
        <v>1</v>
      </c>
      <c r="I170" s="4">
        <v>0</v>
      </c>
      <c r="J170" s="4">
        <v>0</v>
      </c>
      <c r="K170" s="4">
        <v>1</v>
      </c>
      <c r="L170" s="4">
        <v>1</v>
      </c>
      <c r="M170" s="4">
        <v>0</v>
      </c>
      <c r="N170" s="4">
        <v>1</v>
      </c>
      <c r="O170" s="4">
        <v>0</v>
      </c>
      <c r="P170" s="3"/>
    </row>
    <row r="171" spans="3:16" ht="31" customHeight="1" x14ac:dyDescent="0.2">
      <c r="C171" t="s">
        <v>50</v>
      </c>
      <c r="D171">
        <v>5</v>
      </c>
      <c r="E171" s="5" t="s">
        <v>40</v>
      </c>
      <c r="F171" s="4">
        <v>1</v>
      </c>
      <c r="G171" s="4">
        <v>0</v>
      </c>
      <c r="H171" s="4">
        <v>1</v>
      </c>
      <c r="I171" s="4">
        <v>0</v>
      </c>
      <c r="J171" s="4">
        <v>0</v>
      </c>
      <c r="K171" s="4">
        <v>1</v>
      </c>
      <c r="L171" s="4">
        <v>1</v>
      </c>
      <c r="M171" s="4">
        <v>0</v>
      </c>
      <c r="N171" s="4">
        <v>1</v>
      </c>
      <c r="O171" s="4">
        <v>0</v>
      </c>
      <c r="P171" s="3"/>
    </row>
    <row r="172" spans="3:16" ht="31" customHeight="1" x14ac:dyDescent="0.2">
      <c r="C172" t="s">
        <v>51</v>
      </c>
      <c r="D172">
        <v>6</v>
      </c>
      <c r="E172" s="5" t="s">
        <v>40</v>
      </c>
      <c r="F172" s="4">
        <v>1</v>
      </c>
      <c r="G172" s="4">
        <v>0</v>
      </c>
      <c r="H172" s="4">
        <v>1</v>
      </c>
      <c r="I172" s="4">
        <v>0</v>
      </c>
      <c r="J172" s="4">
        <v>0</v>
      </c>
      <c r="K172" s="4">
        <v>1</v>
      </c>
      <c r="L172" s="4">
        <v>1</v>
      </c>
      <c r="M172" s="4">
        <v>0</v>
      </c>
      <c r="N172" s="4">
        <v>1</v>
      </c>
      <c r="O172" s="4">
        <v>0</v>
      </c>
      <c r="P172" s="3"/>
    </row>
    <row r="173" spans="3:16" ht="31" customHeight="1" x14ac:dyDescent="0.2">
      <c r="C173" t="s">
        <v>52</v>
      </c>
      <c r="D173">
        <v>7</v>
      </c>
      <c r="E173" s="5" t="s">
        <v>40</v>
      </c>
      <c r="F173" s="4">
        <v>1</v>
      </c>
      <c r="G173" s="4">
        <v>0</v>
      </c>
      <c r="H173" s="4">
        <v>1</v>
      </c>
      <c r="I173" s="4">
        <v>0</v>
      </c>
      <c r="J173" s="4">
        <v>0</v>
      </c>
      <c r="K173" s="4">
        <v>1</v>
      </c>
      <c r="L173" s="4">
        <v>1</v>
      </c>
      <c r="M173" s="4">
        <v>0</v>
      </c>
      <c r="N173" s="4">
        <v>1</v>
      </c>
      <c r="O173" s="4">
        <v>0</v>
      </c>
      <c r="P173" s="3"/>
    </row>
    <row r="174" spans="3:16" ht="31" customHeight="1" x14ac:dyDescent="0.2">
      <c r="C174" t="s">
        <v>53</v>
      </c>
      <c r="D174">
        <v>8</v>
      </c>
      <c r="E174" s="5" t="s">
        <v>40</v>
      </c>
      <c r="F174" s="6">
        <v>1</v>
      </c>
      <c r="G174" s="2">
        <v>0</v>
      </c>
      <c r="H174" s="2">
        <v>1</v>
      </c>
      <c r="I174" s="2">
        <v>0</v>
      </c>
      <c r="J174" s="2">
        <v>0</v>
      </c>
      <c r="K174" s="2">
        <v>1</v>
      </c>
      <c r="L174" s="2">
        <v>1</v>
      </c>
      <c r="M174" s="2">
        <v>0</v>
      </c>
      <c r="N174" s="2">
        <v>1</v>
      </c>
      <c r="O174" s="2">
        <v>0</v>
      </c>
      <c r="P174" s="3"/>
    </row>
    <row r="175" spans="3:16" ht="31" customHeight="1" x14ac:dyDescent="0.2">
      <c r="C175" t="s">
        <v>54</v>
      </c>
      <c r="D175">
        <v>9</v>
      </c>
      <c r="E175" s="5" t="s">
        <v>40</v>
      </c>
      <c r="F175" s="2">
        <v>1</v>
      </c>
      <c r="G175" s="2">
        <v>0</v>
      </c>
      <c r="H175" s="2">
        <v>1</v>
      </c>
      <c r="I175" s="2">
        <v>0</v>
      </c>
      <c r="J175" s="2">
        <v>0</v>
      </c>
      <c r="K175" s="2">
        <v>1</v>
      </c>
      <c r="L175" s="2">
        <v>1</v>
      </c>
      <c r="M175" s="2">
        <v>0</v>
      </c>
      <c r="N175" s="2">
        <v>1</v>
      </c>
      <c r="O175" s="2">
        <v>0</v>
      </c>
      <c r="P175" s="3"/>
    </row>
    <row r="176" spans="3:16" ht="31" customHeight="1" x14ac:dyDescent="0.2">
      <c r="C176" t="s">
        <v>55</v>
      </c>
      <c r="D176">
        <v>10</v>
      </c>
      <c r="E176" s="5" t="s">
        <v>40</v>
      </c>
      <c r="F176" s="2">
        <v>1</v>
      </c>
      <c r="G176" s="2">
        <v>0</v>
      </c>
      <c r="H176" s="2">
        <v>1</v>
      </c>
      <c r="I176" s="2">
        <v>0</v>
      </c>
      <c r="J176" s="2">
        <v>0</v>
      </c>
      <c r="K176" s="2">
        <v>1</v>
      </c>
      <c r="L176" s="2">
        <v>1</v>
      </c>
      <c r="M176" s="2">
        <v>0</v>
      </c>
      <c r="N176" s="2">
        <v>1</v>
      </c>
      <c r="O176" s="2">
        <v>0</v>
      </c>
      <c r="P176" s="3"/>
    </row>
    <row r="177" spans="3:16" ht="31" customHeight="1" x14ac:dyDescent="0.2">
      <c r="C177" t="s">
        <v>56</v>
      </c>
      <c r="D177">
        <v>11</v>
      </c>
      <c r="E177" s="5" t="s">
        <v>40</v>
      </c>
      <c r="F177" s="2">
        <v>1</v>
      </c>
      <c r="G177" s="2">
        <v>0</v>
      </c>
      <c r="H177" s="2">
        <v>1</v>
      </c>
      <c r="I177" s="2">
        <v>0</v>
      </c>
      <c r="J177" s="2">
        <v>0</v>
      </c>
      <c r="K177" s="2">
        <v>1</v>
      </c>
      <c r="L177" s="2">
        <v>1</v>
      </c>
      <c r="M177" s="2">
        <v>0</v>
      </c>
      <c r="N177" s="2">
        <v>1</v>
      </c>
      <c r="O177" s="2">
        <v>0</v>
      </c>
      <c r="P177" s="3"/>
    </row>
    <row r="178" spans="3:16" ht="31" customHeight="1" x14ac:dyDescent="0.2">
      <c r="C178" t="s">
        <v>57</v>
      </c>
      <c r="D178">
        <v>12</v>
      </c>
      <c r="E178" s="5" t="s">
        <v>40</v>
      </c>
      <c r="F178" s="4">
        <v>1</v>
      </c>
      <c r="G178" s="4">
        <v>0</v>
      </c>
      <c r="H178" s="4">
        <v>1</v>
      </c>
      <c r="I178" s="4">
        <v>0</v>
      </c>
      <c r="J178" s="4">
        <v>0</v>
      </c>
      <c r="K178" s="4">
        <v>1</v>
      </c>
      <c r="L178" s="4">
        <v>1</v>
      </c>
      <c r="M178" s="4">
        <v>0</v>
      </c>
      <c r="N178" s="4">
        <v>1</v>
      </c>
      <c r="O178" s="4">
        <v>0</v>
      </c>
      <c r="P178" s="3"/>
    </row>
    <row r="179" spans="3:16" ht="31" customHeight="1" x14ac:dyDescent="0.2">
      <c r="C179" t="s">
        <v>58</v>
      </c>
      <c r="D179">
        <v>13</v>
      </c>
      <c r="E179" s="5" t="s">
        <v>40</v>
      </c>
      <c r="F179" s="2">
        <v>1</v>
      </c>
      <c r="G179" s="2">
        <v>0</v>
      </c>
      <c r="H179" s="2">
        <v>1</v>
      </c>
      <c r="I179" s="2">
        <v>0</v>
      </c>
      <c r="J179" s="2">
        <v>0</v>
      </c>
      <c r="K179" s="2">
        <v>1</v>
      </c>
      <c r="L179" s="2">
        <v>1</v>
      </c>
      <c r="M179" s="2">
        <v>0</v>
      </c>
      <c r="N179" s="2">
        <v>1</v>
      </c>
      <c r="O179" s="2">
        <v>0</v>
      </c>
      <c r="P179" s="3"/>
    </row>
    <row r="180" spans="3:16" ht="31" customHeight="1" x14ac:dyDescent="0.2">
      <c r="C180" t="s">
        <v>59</v>
      </c>
      <c r="D180">
        <v>14</v>
      </c>
      <c r="E180" s="5" t="s">
        <v>40</v>
      </c>
      <c r="F180" s="4">
        <v>1</v>
      </c>
      <c r="G180" s="4">
        <v>0</v>
      </c>
      <c r="H180" s="4">
        <v>1</v>
      </c>
      <c r="I180" s="4">
        <v>0</v>
      </c>
      <c r="J180" s="4">
        <v>0</v>
      </c>
      <c r="K180" s="4">
        <v>1</v>
      </c>
      <c r="L180" s="4">
        <v>1</v>
      </c>
      <c r="M180" s="4">
        <v>0</v>
      </c>
      <c r="N180" s="4">
        <v>1</v>
      </c>
      <c r="O180" s="4">
        <v>0</v>
      </c>
      <c r="P180" s="3"/>
    </row>
    <row r="181" spans="3:16" ht="31" customHeight="1" x14ac:dyDescent="0.2">
      <c r="C181" t="s">
        <v>60</v>
      </c>
      <c r="D181">
        <v>15</v>
      </c>
      <c r="E181" s="5" t="s">
        <v>40</v>
      </c>
      <c r="F181" s="2">
        <v>1</v>
      </c>
      <c r="G181" s="2">
        <v>0</v>
      </c>
      <c r="H181" s="2">
        <v>1</v>
      </c>
      <c r="I181" s="2">
        <v>0</v>
      </c>
      <c r="J181" s="2">
        <v>0</v>
      </c>
      <c r="K181" s="2">
        <v>1</v>
      </c>
      <c r="L181" s="2">
        <v>1</v>
      </c>
      <c r="M181" s="2">
        <v>0</v>
      </c>
      <c r="N181" s="2">
        <v>1</v>
      </c>
      <c r="O181" s="2">
        <v>0</v>
      </c>
      <c r="P181" s="3"/>
    </row>
    <row r="182" spans="3:16" ht="17" x14ac:dyDescent="0.2">
      <c r="E182" s="5" t="s">
        <v>61</v>
      </c>
      <c r="F182" s="4">
        <f>SUM(F167:F181)</f>
        <v>15</v>
      </c>
      <c r="G182" s="4">
        <f t="shared" ref="G182:O182" si="14">SUM(G167:G181)</f>
        <v>0</v>
      </c>
      <c r="H182" s="4">
        <f t="shared" si="14"/>
        <v>15</v>
      </c>
      <c r="I182" s="4">
        <f t="shared" si="14"/>
        <v>0</v>
      </c>
      <c r="J182" s="4">
        <f t="shared" si="14"/>
        <v>0</v>
      </c>
      <c r="K182" s="4">
        <f t="shared" si="14"/>
        <v>15</v>
      </c>
      <c r="L182" s="4">
        <f t="shared" si="14"/>
        <v>15</v>
      </c>
      <c r="M182" s="4">
        <f t="shared" si="14"/>
        <v>0</v>
      </c>
      <c r="N182" s="4">
        <f t="shared" si="14"/>
        <v>15</v>
      </c>
      <c r="O182" s="4">
        <f t="shared" si="14"/>
        <v>0</v>
      </c>
      <c r="P182" s="3"/>
    </row>
    <row r="183" spans="3:16" ht="34" x14ac:dyDescent="0.2">
      <c r="C183" t="s">
        <v>46</v>
      </c>
      <c r="D183">
        <v>1</v>
      </c>
      <c r="E183" s="5" t="s">
        <v>14</v>
      </c>
      <c r="F183" s="4">
        <v>1</v>
      </c>
      <c r="G183" s="4">
        <v>0</v>
      </c>
      <c r="H183" s="4">
        <v>1</v>
      </c>
      <c r="I183" s="4">
        <v>0</v>
      </c>
      <c r="J183" s="4">
        <v>0</v>
      </c>
      <c r="K183" s="4">
        <v>0</v>
      </c>
      <c r="L183" s="4">
        <v>1</v>
      </c>
      <c r="M183" s="4">
        <v>0</v>
      </c>
      <c r="N183" s="4">
        <v>1</v>
      </c>
      <c r="O183" s="4">
        <v>0</v>
      </c>
      <c r="P183" s="3"/>
    </row>
    <row r="184" spans="3:16" ht="34" x14ac:dyDescent="0.2">
      <c r="C184" t="s">
        <v>47</v>
      </c>
      <c r="D184">
        <v>2</v>
      </c>
      <c r="E184" s="5" t="s">
        <v>14</v>
      </c>
      <c r="F184" s="2">
        <v>1</v>
      </c>
      <c r="G184" s="2">
        <v>0</v>
      </c>
      <c r="H184" s="2">
        <v>1</v>
      </c>
      <c r="I184" s="2">
        <v>0</v>
      </c>
      <c r="J184" s="2">
        <v>0</v>
      </c>
      <c r="K184" s="2">
        <v>1</v>
      </c>
      <c r="L184" s="2">
        <v>1</v>
      </c>
      <c r="M184" s="2">
        <v>0</v>
      </c>
      <c r="N184" s="2">
        <v>1</v>
      </c>
      <c r="O184" s="2">
        <v>0</v>
      </c>
      <c r="P184" s="3"/>
    </row>
    <row r="185" spans="3:16" ht="34" x14ac:dyDescent="0.2">
      <c r="C185" t="s">
        <v>48</v>
      </c>
      <c r="D185">
        <v>3</v>
      </c>
      <c r="E185" s="5" t="s">
        <v>14</v>
      </c>
      <c r="F185" s="2">
        <v>1</v>
      </c>
      <c r="G185" s="2">
        <v>0</v>
      </c>
      <c r="H185" s="2">
        <v>1</v>
      </c>
      <c r="I185" s="2">
        <v>0</v>
      </c>
      <c r="J185" s="2">
        <v>0</v>
      </c>
      <c r="K185" s="2">
        <v>1</v>
      </c>
      <c r="L185" s="2">
        <v>1</v>
      </c>
      <c r="M185" s="2">
        <v>0</v>
      </c>
      <c r="N185" s="2">
        <v>1</v>
      </c>
      <c r="O185" s="2">
        <v>0</v>
      </c>
      <c r="P185" s="3"/>
    </row>
    <row r="186" spans="3:16" ht="34" x14ac:dyDescent="0.2">
      <c r="C186" t="s">
        <v>49</v>
      </c>
      <c r="D186">
        <v>4</v>
      </c>
      <c r="E186" s="5" t="s">
        <v>14</v>
      </c>
      <c r="F186" s="4">
        <v>1</v>
      </c>
      <c r="G186" s="4">
        <v>0</v>
      </c>
      <c r="H186" s="4">
        <v>1</v>
      </c>
      <c r="I186" s="4">
        <v>0</v>
      </c>
      <c r="J186" s="4">
        <v>0</v>
      </c>
      <c r="K186" s="4">
        <v>1</v>
      </c>
      <c r="L186" s="4">
        <v>1</v>
      </c>
      <c r="M186" s="4">
        <v>0</v>
      </c>
      <c r="N186" s="4">
        <v>1</v>
      </c>
      <c r="O186" s="4">
        <v>0</v>
      </c>
      <c r="P186" s="3"/>
    </row>
    <row r="187" spans="3:16" ht="34" x14ac:dyDescent="0.2">
      <c r="C187" t="s">
        <v>50</v>
      </c>
      <c r="D187">
        <v>5</v>
      </c>
      <c r="E187" s="5" t="s">
        <v>14</v>
      </c>
      <c r="F187" s="4">
        <v>0</v>
      </c>
      <c r="G187" s="4">
        <v>1</v>
      </c>
      <c r="H187" s="4">
        <v>0</v>
      </c>
      <c r="I187" s="4">
        <v>1</v>
      </c>
      <c r="J187" s="4">
        <v>0</v>
      </c>
      <c r="K187" s="4">
        <v>1</v>
      </c>
      <c r="L187" s="4">
        <v>0</v>
      </c>
      <c r="M187" s="4">
        <v>1</v>
      </c>
      <c r="N187" s="4">
        <v>0</v>
      </c>
      <c r="O187" s="4">
        <v>1</v>
      </c>
      <c r="P187" s="3"/>
    </row>
    <row r="188" spans="3:16" ht="34" x14ac:dyDescent="0.2">
      <c r="C188" t="s">
        <v>51</v>
      </c>
      <c r="D188">
        <v>6</v>
      </c>
      <c r="E188" s="5" t="s">
        <v>14</v>
      </c>
      <c r="F188" s="4">
        <v>0</v>
      </c>
      <c r="G188" s="4">
        <v>1</v>
      </c>
      <c r="H188" s="4">
        <v>0</v>
      </c>
      <c r="I188" s="4">
        <v>1</v>
      </c>
      <c r="J188" s="4">
        <v>0</v>
      </c>
      <c r="K188" s="4">
        <v>1</v>
      </c>
      <c r="L188" s="4">
        <v>0</v>
      </c>
      <c r="M188" s="4">
        <v>1</v>
      </c>
      <c r="N188" s="4">
        <v>0</v>
      </c>
      <c r="O188" s="4">
        <v>1</v>
      </c>
      <c r="P188" s="3"/>
    </row>
    <row r="189" spans="3:16" ht="34" x14ac:dyDescent="0.2">
      <c r="C189" t="s">
        <v>52</v>
      </c>
      <c r="D189">
        <v>7</v>
      </c>
      <c r="E189" s="5" t="s">
        <v>14</v>
      </c>
      <c r="F189" s="4">
        <v>1</v>
      </c>
      <c r="G189" s="4">
        <v>0</v>
      </c>
      <c r="H189" s="4">
        <v>1</v>
      </c>
      <c r="I189" s="4">
        <v>0</v>
      </c>
      <c r="J189" s="4">
        <v>0</v>
      </c>
      <c r="K189" s="4">
        <v>1</v>
      </c>
      <c r="L189" s="4">
        <v>1</v>
      </c>
      <c r="M189" s="4">
        <v>0</v>
      </c>
      <c r="N189" s="4">
        <v>1</v>
      </c>
      <c r="O189" s="4">
        <v>0</v>
      </c>
      <c r="P189" s="3"/>
    </row>
    <row r="190" spans="3:16" ht="34" x14ac:dyDescent="0.2">
      <c r="C190" t="s">
        <v>53</v>
      </c>
      <c r="D190">
        <v>8</v>
      </c>
      <c r="E190" s="5" t="s">
        <v>14</v>
      </c>
      <c r="F190" s="6">
        <v>1</v>
      </c>
      <c r="G190" s="2">
        <v>0</v>
      </c>
      <c r="H190" s="2">
        <v>1</v>
      </c>
      <c r="I190" s="2">
        <v>0</v>
      </c>
      <c r="J190" s="2">
        <v>0</v>
      </c>
      <c r="K190" s="2">
        <v>1</v>
      </c>
      <c r="L190" s="2">
        <v>1</v>
      </c>
      <c r="M190" s="2">
        <v>0</v>
      </c>
      <c r="N190" s="2">
        <v>1</v>
      </c>
      <c r="O190" s="2">
        <v>0</v>
      </c>
      <c r="P190" s="3"/>
    </row>
    <row r="191" spans="3:16" ht="34" x14ac:dyDescent="0.2">
      <c r="C191" t="s">
        <v>54</v>
      </c>
      <c r="D191">
        <v>9</v>
      </c>
      <c r="E191" s="5" t="s">
        <v>14</v>
      </c>
      <c r="F191" s="2">
        <v>1</v>
      </c>
      <c r="G191" s="2">
        <v>0</v>
      </c>
      <c r="H191" s="2">
        <v>1</v>
      </c>
      <c r="I191" s="2">
        <v>0</v>
      </c>
      <c r="J191" s="2">
        <v>0</v>
      </c>
      <c r="K191" s="2">
        <v>1</v>
      </c>
      <c r="L191" s="2">
        <v>1</v>
      </c>
      <c r="M191" s="2">
        <v>0</v>
      </c>
      <c r="N191" s="2">
        <v>1</v>
      </c>
      <c r="O191" s="2">
        <v>0</v>
      </c>
      <c r="P191" s="3"/>
    </row>
    <row r="192" spans="3:16" ht="34" x14ac:dyDescent="0.2">
      <c r="C192" t="s">
        <v>55</v>
      </c>
      <c r="D192">
        <v>10</v>
      </c>
      <c r="E192" s="5" t="s">
        <v>14</v>
      </c>
      <c r="F192" s="2">
        <v>1</v>
      </c>
      <c r="G192" s="2">
        <v>0</v>
      </c>
      <c r="H192" s="2">
        <v>1</v>
      </c>
      <c r="I192" s="2">
        <v>0</v>
      </c>
      <c r="J192" s="2">
        <v>0</v>
      </c>
      <c r="K192" s="2">
        <v>1</v>
      </c>
      <c r="L192" s="2">
        <v>1</v>
      </c>
      <c r="M192" s="2">
        <v>0</v>
      </c>
      <c r="N192" s="2">
        <v>1</v>
      </c>
      <c r="O192" s="2">
        <v>0</v>
      </c>
      <c r="P192" s="3"/>
    </row>
    <row r="193" spans="3:16" ht="34" x14ac:dyDescent="0.2">
      <c r="C193" t="s">
        <v>56</v>
      </c>
      <c r="D193">
        <v>11</v>
      </c>
      <c r="E193" s="5" t="s">
        <v>14</v>
      </c>
      <c r="F193" s="2">
        <v>1</v>
      </c>
      <c r="G193" s="2">
        <v>0</v>
      </c>
      <c r="H193" s="2">
        <v>1</v>
      </c>
      <c r="I193" s="2">
        <v>0</v>
      </c>
      <c r="J193" s="2">
        <v>0</v>
      </c>
      <c r="K193" s="2">
        <v>1</v>
      </c>
      <c r="L193" s="2">
        <v>1</v>
      </c>
      <c r="M193" s="2">
        <v>0</v>
      </c>
      <c r="N193" s="2">
        <v>1</v>
      </c>
      <c r="O193" s="2">
        <v>0</v>
      </c>
      <c r="P193" s="3"/>
    </row>
    <row r="194" spans="3:16" ht="34" x14ac:dyDescent="0.2">
      <c r="C194" t="s">
        <v>57</v>
      </c>
      <c r="D194">
        <v>12</v>
      </c>
      <c r="E194" s="5" t="s">
        <v>14</v>
      </c>
      <c r="F194" s="4">
        <v>1</v>
      </c>
      <c r="G194" s="4">
        <v>0</v>
      </c>
      <c r="H194" s="4">
        <v>1</v>
      </c>
      <c r="I194" s="4">
        <v>0</v>
      </c>
      <c r="J194" s="4">
        <v>0</v>
      </c>
      <c r="K194" s="4">
        <v>1</v>
      </c>
      <c r="L194" s="4">
        <v>1</v>
      </c>
      <c r="M194" s="4">
        <v>0</v>
      </c>
      <c r="N194" s="4">
        <v>0</v>
      </c>
      <c r="O194" s="4">
        <v>1</v>
      </c>
      <c r="P194" s="3"/>
    </row>
    <row r="195" spans="3:16" ht="34" x14ac:dyDescent="0.2">
      <c r="C195" t="s">
        <v>58</v>
      </c>
      <c r="D195">
        <v>13</v>
      </c>
      <c r="E195" s="5" t="s">
        <v>14</v>
      </c>
      <c r="F195" s="2">
        <v>1</v>
      </c>
      <c r="G195" s="2">
        <v>0</v>
      </c>
      <c r="H195" s="2">
        <v>1</v>
      </c>
      <c r="I195" s="2">
        <v>0</v>
      </c>
      <c r="J195" s="2">
        <v>0</v>
      </c>
      <c r="K195" s="2">
        <v>1</v>
      </c>
      <c r="L195" s="2">
        <v>1</v>
      </c>
      <c r="M195" s="2">
        <v>0</v>
      </c>
      <c r="N195" s="2">
        <v>1</v>
      </c>
      <c r="O195" s="2">
        <v>0</v>
      </c>
      <c r="P195" s="3"/>
    </row>
    <row r="196" spans="3:16" ht="34" x14ac:dyDescent="0.2">
      <c r="C196" t="s">
        <v>59</v>
      </c>
      <c r="D196">
        <v>14</v>
      </c>
      <c r="E196" s="5" t="s">
        <v>14</v>
      </c>
      <c r="F196" s="4">
        <v>0</v>
      </c>
      <c r="G196" s="4">
        <v>1</v>
      </c>
      <c r="H196" s="4">
        <v>1</v>
      </c>
      <c r="I196" s="4">
        <v>0</v>
      </c>
      <c r="J196" s="4">
        <v>0</v>
      </c>
      <c r="K196" s="4">
        <v>1</v>
      </c>
      <c r="L196" s="4">
        <v>0</v>
      </c>
      <c r="M196" s="4">
        <v>1</v>
      </c>
      <c r="N196" s="4">
        <v>1</v>
      </c>
      <c r="O196" s="4">
        <v>0</v>
      </c>
      <c r="P196" s="3"/>
    </row>
    <row r="197" spans="3:16" ht="34" x14ac:dyDescent="0.2">
      <c r="C197" t="s">
        <v>60</v>
      </c>
      <c r="D197">
        <v>15</v>
      </c>
      <c r="E197" s="5" t="s">
        <v>14</v>
      </c>
      <c r="F197" s="2">
        <v>1</v>
      </c>
      <c r="G197" s="2">
        <v>0</v>
      </c>
      <c r="H197" s="2">
        <v>1</v>
      </c>
      <c r="I197" s="2">
        <v>0</v>
      </c>
      <c r="J197" s="2">
        <v>0</v>
      </c>
      <c r="K197" s="2">
        <v>1</v>
      </c>
      <c r="L197" s="2">
        <v>1</v>
      </c>
      <c r="M197" s="2">
        <v>0</v>
      </c>
      <c r="N197" s="2">
        <v>1</v>
      </c>
      <c r="O197" s="2">
        <v>0</v>
      </c>
      <c r="P197" s="3"/>
    </row>
    <row r="198" spans="3:16" ht="58" customHeight="1" x14ac:dyDescent="0.2">
      <c r="E198" s="5" t="s">
        <v>61</v>
      </c>
      <c r="F198" s="4">
        <f>SUM(F183:F197)</f>
        <v>12</v>
      </c>
      <c r="G198" s="4">
        <f t="shared" ref="G198:O198" si="15">SUM(G183:G197)</f>
        <v>3</v>
      </c>
      <c r="H198" s="4">
        <f t="shared" si="15"/>
        <v>13</v>
      </c>
      <c r="I198" s="4">
        <f t="shared" si="15"/>
        <v>2</v>
      </c>
      <c r="J198" s="4">
        <f t="shared" si="15"/>
        <v>0</v>
      </c>
      <c r="K198" s="4">
        <f t="shared" si="15"/>
        <v>14</v>
      </c>
      <c r="L198" s="4">
        <f t="shared" si="15"/>
        <v>12</v>
      </c>
      <c r="M198" s="4">
        <f t="shared" si="15"/>
        <v>3</v>
      </c>
      <c r="N198" s="4">
        <f t="shared" si="15"/>
        <v>12</v>
      </c>
      <c r="O198" s="4">
        <f t="shared" si="15"/>
        <v>3</v>
      </c>
      <c r="P198" s="3"/>
    </row>
    <row r="199" spans="3:16" ht="85" x14ac:dyDescent="0.2">
      <c r="C199" t="s">
        <v>46</v>
      </c>
      <c r="D199">
        <v>1</v>
      </c>
      <c r="E199" s="5" t="s">
        <v>41</v>
      </c>
      <c r="F199" s="4">
        <v>1</v>
      </c>
      <c r="G199" s="4">
        <v>0</v>
      </c>
      <c r="H199" s="4">
        <v>1</v>
      </c>
      <c r="I199" s="4">
        <v>0</v>
      </c>
      <c r="J199" s="4">
        <v>0</v>
      </c>
      <c r="K199" s="4">
        <v>1</v>
      </c>
      <c r="L199" s="4">
        <v>1</v>
      </c>
      <c r="M199" s="4">
        <v>0</v>
      </c>
      <c r="N199" s="4">
        <v>1</v>
      </c>
      <c r="O199" s="4">
        <v>0</v>
      </c>
      <c r="P199" s="3"/>
    </row>
    <row r="200" spans="3:16" ht="85" x14ac:dyDescent="0.2">
      <c r="C200" t="s">
        <v>47</v>
      </c>
      <c r="D200">
        <v>2</v>
      </c>
      <c r="E200" s="5" t="s">
        <v>41</v>
      </c>
      <c r="F200" s="2">
        <v>1</v>
      </c>
      <c r="G200" s="2">
        <v>0</v>
      </c>
      <c r="H200" s="2">
        <v>1</v>
      </c>
      <c r="I200" s="2">
        <v>0</v>
      </c>
      <c r="J200" s="2">
        <v>0</v>
      </c>
      <c r="K200" s="2">
        <v>1</v>
      </c>
      <c r="L200" s="2">
        <v>1</v>
      </c>
      <c r="M200" s="2">
        <v>0</v>
      </c>
      <c r="N200" s="2">
        <v>1</v>
      </c>
      <c r="O200" s="2">
        <v>0</v>
      </c>
      <c r="P200" s="3"/>
    </row>
    <row r="201" spans="3:16" ht="85" x14ac:dyDescent="0.2">
      <c r="C201" t="s">
        <v>48</v>
      </c>
      <c r="D201">
        <v>3</v>
      </c>
      <c r="E201" s="5" t="s">
        <v>41</v>
      </c>
      <c r="F201" s="2">
        <v>1</v>
      </c>
      <c r="G201" s="2">
        <v>0</v>
      </c>
      <c r="H201" s="2">
        <v>1</v>
      </c>
      <c r="I201" s="2">
        <v>0</v>
      </c>
      <c r="J201" s="2">
        <v>0</v>
      </c>
      <c r="K201" s="2">
        <v>1</v>
      </c>
      <c r="L201" s="2">
        <v>1</v>
      </c>
      <c r="M201" s="2">
        <v>0</v>
      </c>
      <c r="N201" s="2">
        <v>1</v>
      </c>
      <c r="O201" s="2">
        <v>0</v>
      </c>
      <c r="P201" s="3"/>
    </row>
    <row r="202" spans="3:16" ht="85" x14ac:dyDescent="0.2">
      <c r="C202" t="s">
        <v>49</v>
      </c>
      <c r="D202">
        <v>4</v>
      </c>
      <c r="E202" s="5" t="s">
        <v>41</v>
      </c>
      <c r="F202" s="4">
        <v>1</v>
      </c>
      <c r="G202" s="4">
        <v>0</v>
      </c>
      <c r="H202" s="4">
        <v>1</v>
      </c>
      <c r="I202" s="4">
        <v>0</v>
      </c>
      <c r="J202" s="4">
        <v>0</v>
      </c>
      <c r="K202" s="4">
        <v>1</v>
      </c>
      <c r="L202" s="4">
        <v>1</v>
      </c>
      <c r="M202" s="4">
        <v>0</v>
      </c>
      <c r="N202" s="4">
        <v>1</v>
      </c>
      <c r="O202" s="4">
        <v>0</v>
      </c>
      <c r="P202" s="3"/>
    </row>
    <row r="203" spans="3:16" ht="85" x14ac:dyDescent="0.2">
      <c r="C203" t="s">
        <v>50</v>
      </c>
      <c r="D203">
        <v>5</v>
      </c>
      <c r="E203" s="5" t="s">
        <v>41</v>
      </c>
      <c r="F203" s="4">
        <v>1</v>
      </c>
      <c r="G203" s="4">
        <v>0</v>
      </c>
      <c r="H203" s="4">
        <v>1</v>
      </c>
      <c r="I203" s="4">
        <v>0</v>
      </c>
      <c r="J203" s="4">
        <v>1</v>
      </c>
      <c r="K203" s="4">
        <v>0</v>
      </c>
      <c r="L203" s="4">
        <v>1</v>
      </c>
      <c r="M203" s="4">
        <v>0</v>
      </c>
      <c r="N203" s="4">
        <v>1</v>
      </c>
      <c r="O203" s="4">
        <v>0</v>
      </c>
      <c r="P203" s="3"/>
    </row>
    <row r="204" spans="3:16" ht="85" x14ac:dyDescent="0.2">
      <c r="C204" t="s">
        <v>51</v>
      </c>
      <c r="D204">
        <v>6</v>
      </c>
      <c r="E204" s="5" t="s">
        <v>41</v>
      </c>
      <c r="F204" s="4">
        <v>1</v>
      </c>
      <c r="G204" s="4">
        <v>0</v>
      </c>
      <c r="H204" s="4">
        <v>1</v>
      </c>
      <c r="I204" s="4">
        <v>0</v>
      </c>
      <c r="J204" s="4">
        <v>1</v>
      </c>
      <c r="K204" s="4">
        <v>0</v>
      </c>
      <c r="L204" s="4">
        <v>1</v>
      </c>
      <c r="M204" s="4">
        <v>0</v>
      </c>
      <c r="N204" s="4">
        <v>1</v>
      </c>
      <c r="O204" s="4">
        <v>0</v>
      </c>
      <c r="P204" s="3"/>
    </row>
    <row r="205" spans="3:16" ht="85" x14ac:dyDescent="0.2">
      <c r="C205" t="s">
        <v>52</v>
      </c>
      <c r="D205">
        <v>7</v>
      </c>
      <c r="E205" s="5" t="s">
        <v>41</v>
      </c>
      <c r="F205" s="4">
        <v>1</v>
      </c>
      <c r="G205" s="4">
        <v>0</v>
      </c>
      <c r="H205" s="4">
        <v>1</v>
      </c>
      <c r="I205" s="4">
        <v>0</v>
      </c>
      <c r="J205" s="4">
        <v>0</v>
      </c>
      <c r="K205" s="4">
        <v>1</v>
      </c>
      <c r="L205" s="4">
        <v>1</v>
      </c>
      <c r="M205" s="4">
        <v>0</v>
      </c>
      <c r="N205" s="4">
        <v>1</v>
      </c>
      <c r="O205" s="4">
        <v>0</v>
      </c>
      <c r="P205" s="3"/>
    </row>
    <row r="206" spans="3:16" ht="85" x14ac:dyDescent="0.2">
      <c r="C206" t="s">
        <v>53</v>
      </c>
      <c r="D206">
        <v>8</v>
      </c>
      <c r="E206" s="5" t="s">
        <v>41</v>
      </c>
      <c r="F206" s="6">
        <v>1</v>
      </c>
      <c r="G206" s="2">
        <v>0</v>
      </c>
      <c r="H206" s="2">
        <v>1</v>
      </c>
      <c r="I206" s="2">
        <v>0</v>
      </c>
      <c r="J206" s="2">
        <v>0</v>
      </c>
      <c r="K206" s="2">
        <v>1</v>
      </c>
      <c r="L206" s="2">
        <v>1</v>
      </c>
      <c r="M206" s="2">
        <v>0</v>
      </c>
      <c r="N206" s="2">
        <v>1</v>
      </c>
      <c r="O206" s="2">
        <v>0</v>
      </c>
      <c r="P206" s="3"/>
    </row>
    <row r="207" spans="3:16" ht="85" x14ac:dyDescent="0.2">
      <c r="C207" t="s">
        <v>54</v>
      </c>
      <c r="D207">
        <v>9</v>
      </c>
      <c r="E207" s="5" t="s">
        <v>41</v>
      </c>
      <c r="F207" s="2">
        <v>1</v>
      </c>
      <c r="G207" s="2">
        <v>0</v>
      </c>
      <c r="H207" s="2">
        <v>1</v>
      </c>
      <c r="I207" s="2">
        <v>0</v>
      </c>
      <c r="J207" s="2">
        <v>0</v>
      </c>
      <c r="K207" s="2">
        <v>1</v>
      </c>
      <c r="L207" s="2">
        <v>1</v>
      </c>
      <c r="M207" s="2">
        <v>0</v>
      </c>
      <c r="N207" s="2">
        <v>1</v>
      </c>
      <c r="O207" s="2">
        <v>0</v>
      </c>
      <c r="P207" s="3"/>
    </row>
    <row r="208" spans="3:16" ht="85" x14ac:dyDescent="0.2">
      <c r="C208" t="s">
        <v>55</v>
      </c>
      <c r="D208">
        <v>10</v>
      </c>
      <c r="E208" s="5" t="s">
        <v>41</v>
      </c>
      <c r="F208" s="2">
        <v>1</v>
      </c>
      <c r="G208" s="2">
        <v>0</v>
      </c>
      <c r="H208" s="2">
        <v>1</v>
      </c>
      <c r="I208" s="2">
        <v>0</v>
      </c>
      <c r="J208" s="2">
        <v>0</v>
      </c>
      <c r="K208" s="2">
        <v>1</v>
      </c>
      <c r="L208" s="2">
        <v>1</v>
      </c>
      <c r="M208" s="2">
        <v>0</v>
      </c>
      <c r="N208" s="2">
        <v>1</v>
      </c>
      <c r="O208" s="2">
        <v>0</v>
      </c>
      <c r="P208" s="3"/>
    </row>
    <row r="209" spans="3:16" ht="85" x14ac:dyDescent="0.2">
      <c r="C209" t="s">
        <v>56</v>
      </c>
      <c r="D209">
        <v>11</v>
      </c>
      <c r="E209" s="5" t="s">
        <v>41</v>
      </c>
      <c r="F209" s="2">
        <v>1</v>
      </c>
      <c r="G209" s="2">
        <v>0</v>
      </c>
      <c r="H209" s="2">
        <v>1</v>
      </c>
      <c r="I209" s="2">
        <v>0</v>
      </c>
      <c r="J209" s="2">
        <v>0</v>
      </c>
      <c r="K209" s="2">
        <v>1</v>
      </c>
      <c r="L209" s="2">
        <v>1</v>
      </c>
      <c r="M209" s="2">
        <v>0</v>
      </c>
      <c r="N209" s="2">
        <v>1</v>
      </c>
      <c r="O209" s="2">
        <v>0</v>
      </c>
      <c r="P209" s="3"/>
    </row>
    <row r="210" spans="3:16" ht="85" x14ac:dyDescent="0.2">
      <c r="C210" t="s">
        <v>57</v>
      </c>
      <c r="D210">
        <v>12</v>
      </c>
      <c r="E210" s="5" t="s">
        <v>41</v>
      </c>
      <c r="F210" s="4">
        <v>1</v>
      </c>
      <c r="G210" s="4">
        <v>0</v>
      </c>
      <c r="H210" s="4">
        <v>1</v>
      </c>
      <c r="I210" s="4">
        <v>0</v>
      </c>
      <c r="J210" s="4">
        <v>0</v>
      </c>
      <c r="K210" s="4">
        <v>1</v>
      </c>
      <c r="L210" s="4">
        <v>1</v>
      </c>
      <c r="M210" s="4">
        <v>0</v>
      </c>
      <c r="N210" s="4">
        <v>1</v>
      </c>
      <c r="O210" s="4">
        <v>0</v>
      </c>
      <c r="P210" s="3"/>
    </row>
    <row r="211" spans="3:16" ht="85" x14ac:dyDescent="0.2">
      <c r="C211" t="s">
        <v>58</v>
      </c>
      <c r="D211">
        <v>13</v>
      </c>
      <c r="E211" s="5" t="s">
        <v>41</v>
      </c>
      <c r="F211" s="2">
        <v>1</v>
      </c>
      <c r="G211" s="2">
        <v>0</v>
      </c>
      <c r="H211" s="2">
        <v>1</v>
      </c>
      <c r="I211" s="2">
        <v>0</v>
      </c>
      <c r="J211" s="2">
        <v>0</v>
      </c>
      <c r="K211" s="2">
        <v>1</v>
      </c>
      <c r="L211" s="2">
        <v>1</v>
      </c>
      <c r="M211" s="2">
        <v>0</v>
      </c>
      <c r="N211" s="2">
        <v>1</v>
      </c>
      <c r="O211" s="2">
        <v>0</v>
      </c>
      <c r="P211" s="3"/>
    </row>
    <row r="212" spans="3:16" ht="85" x14ac:dyDescent="0.2">
      <c r="C212" t="s">
        <v>59</v>
      </c>
      <c r="D212">
        <v>14</v>
      </c>
      <c r="E212" s="5" t="s">
        <v>41</v>
      </c>
      <c r="F212" s="4">
        <v>1</v>
      </c>
      <c r="G212" s="4">
        <v>0</v>
      </c>
      <c r="H212" s="4">
        <v>1</v>
      </c>
      <c r="I212" s="4">
        <v>0</v>
      </c>
      <c r="J212" s="4">
        <v>0</v>
      </c>
      <c r="K212" s="4">
        <v>1</v>
      </c>
      <c r="L212" s="4">
        <v>1</v>
      </c>
      <c r="M212" s="4">
        <v>0</v>
      </c>
      <c r="N212" s="4">
        <v>1</v>
      </c>
      <c r="O212" s="4">
        <v>0</v>
      </c>
      <c r="P212" s="3"/>
    </row>
    <row r="213" spans="3:16" ht="85" x14ac:dyDescent="0.2">
      <c r="C213" t="s">
        <v>60</v>
      </c>
      <c r="D213">
        <v>15</v>
      </c>
      <c r="E213" s="5" t="s">
        <v>41</v>
      </c>
      <c r="F213" s="2">
        <v>1</v>
      </c>
      <c r="G213" s="2">
        <v>0</v>
      </c>
      <c r="H213" s="2">
        <v>1</v>
      </c>
      <c r="I213" s="2">
        <v>0</v>
      </c>
      <c r="J213" s="2">
        <v>0</v>
      </c>
      <c r="K213" s="2">
        <v>1</v>
      </c>
      <c r="L213" s="2">
        <v>1</v>
      </c>
      <c r="M213" s="2">
        <v>0</v>
      </c>
      <c r="N213" s="2">
        <v>1</v>
      </c>
      <c r="O213" s="2">
        <v>0</v>
      </c>
      <c r="P213" s="3"/>
    </row>
    <row r="214" spans="3:16" ht="52" customHeight="1" x14ac:dyDescent="0.2">
      <c r="E214" s="5" t="s">
        <v>61</v>
      </c>
      <c r="F214" s="4">
        <f>SUM(F199:F213)</f>
        <v>15</v>
      </c>
      <c r="G214" s="4">
        <f t="shared" ref="G214:O214" si="16">SUM(G199:G213)</f>
        <v>0</v>
      </c>
      <c r="H214" s="4">
        <f t="shared" si="16"/>
        <v>15</v>
      </c>
      <c r="I214" s="4">
        <f t="shared" si="16"/>
        <v>0</v>
      </c>
      <c r="J214" s="4">
        <f t="shared" si="16"/>
        <v>2</v>
      </c>
      <c r="K214" s="4">
        <f t="shared" si="16"/>
        <v>13</v>
      </c>
      <c r="L214" s="4">
        <f t="shared" si="16"/>
        <v>15</v>
      </c>
      <c r="M214" s="4">
        <f t="shared" si="16"/>
        <v>0</v>
      </c>
      <c r="N214" s="4">
        <f t="shared" si="16"/>
        <v>15</v>
      </c>
      <c r="O214" s="4">
        <f t="shared" si="16"/>
        <v>0</v>
      </c>
      <c r="P214" s="3"/>
    </row>
    <row r="215" spans="3:16" ht="33" customHeight="1" x14ac:dyDescent="0.2">
      <c r="C215" t="s">
        <v>46</v>
      </c>
      <c r="D215">
        <v>1</v>
      </c>
      <c r="E215" s="5" t="s">
        <v>42</v>
      </c>
      <c r="F215" s="4">
        <v>1</v>
      </c>
      <c r="G215" s="4">
        <v>0</v>
      </c>
      <c r="H215" s="4">
        <v>1</v>
      </c>
      <c r="I215" s="4">
        <v>0</v>
      </c>
      <c r="J215" s="4">
        <v>0</v>
      </c>
      <c r="K215" s="4">
        <v>1</v>
      </c>
      <c r="L215" s="4">
        <v>1</v>
      </c>
      <c r="M215" s="4">
        <v>0</v>
      </c>
      <c r="N215" s="4">
        <v>1</v>
      </c>
      <c r="O215" s="4">
        <v>0</v>
      </c>
      <c r="P215" s="3"/>
    </row>
    <row r="216" spans="3:16" ht="28" customHeight="1" x14ac:dyDescent="0.2">
      <c r="C216" t="s">
        <v>47</v>
      </c>
      <c r="D216">
        <v>2</v>
      </c>
      <c r="E216" s="5" t="s">
        <v>42</v>
      </c>
      <c r="F216" s="2">
        <v>1</v>
      </c>
      <c r="G216" s="2">
        <v>0</v>
      </c>
      <c r="H216" s="2">
        <v>1</v>
      </c>
      <c r="I216" s="2">
        <v>0</v>
      </c>
      <c r="J216" s="2">
        <v>0</v>
      </c>
      <c r="K216" s="2">
        <v>1</v>
      </c>
      <c r="L216" s="2">
        <v>1</v>
      </c>
      <c r="M216" s="2">
        <v>0</v>
      </c>
      <c r="N216" s="2">
        <v>1</v>
      </c>
      <c r="O216" s="2">
        <v>0</v>
      </c>
      <c r="P216" s="3"/>
    </row>
    <row r="217" spans="3:16" ht="28" customHeight="1" x14ac:dyDescent="0.2">
      <c r="C217" t="s">
        <v>48</v>
      </c>
      <c r="D217">
        <v>3</v>
      </c>
      <c r="E217" s="5" t="s">
        <v>42</v>
      </c>
      <c r="F217" s="2">
        <v>1</v>
      </c>
      <c r="G217" s="2">
        <v>0</v>
      </c>
      <c r="H217" s="2">
        <v>1</v>
      </c>
      <c r="I217" s="2">
        <v>0</v>
      </c>
      <c r="J217" s="2">
        <v>0</v>
      </c>
      <c r="K217" s="2">
        <v>1</v>
      </c>
      <c r="L217" s="2">
        <v>1</v>
      </c>
      <c r="M217" s="2">
        <v>0</v>
      </c>
      <c r="N217" s="2">
        <v>1</v>
      </c>
      <c r="O217" s="2">
        <v>0</v>
      </c>
      <c r="P217" s="3"/>
    </row>
    <row r="218" spans="3:16" ht="28" customHeight="1" x14ac:dyDescent="0.2">
      <c r="C218" t="s">
        <v>49</v>
      </c>
      <c r="D218">
        <v>4</v>
      </c>
      <c r="E218" s="5" t="s">
        <v>42</v>
      </c>
      <c r="F218" s="4">
        <v>0</v>
      </c>
      <c r="G218" s="4">
        <v>1</v>
      </c>
      <c r="H218" s="4">
        <v>1</v>
      </c>
      <c r="I218" s="4">
        <v>0</v>
      </c>
      <c r="J218" s="4">
        <v>0</v>
      </c>
      <c r="K218" s="4">
        <v>1</v>
      </c>
      <c r="L218" s="4">
        <v>1</v>
      </c>
      <c r="M218" s="4">
        <v>0</v>
      </c>
      <c r="N218" s="4">
        <v>1</v>
      </c>
      <c r="O218" s="4">
        <v>0</v>
      </c>
      <c r="P218" s="3"/>
    </row>
    <row r="219" spans="3:16" ht="28" customHeight="1" x14ac:dyDescent="0.2">
      <c r="C219" t="s">
        <v>50</v>
      </c>
      <c r="D219">
        <v>5</v>
      </c>
      <c r="E219" s="5" t="s">
        <v>42</v>
      </c>
      <c r="F219" s="4">
        <v>0</v>
      </c>
      <c r="G219" s="4">
        <v>1</v>
      </c>
      <c r="H219" s="4">
        <v>0</v>
      </c>
      <c r="I219" s="4">
        <v>1</v>
      </c>
      <c r="J219" s="4">
        <v>0</v>
      </c>
      <c r="K219" s="4">
        <v>1</v>
      </c>
      <c r="L219" s="4">
        <v>0</v>
      </c>
      <c r="M219" s="4">
        <v>1</v>
      </c>
      <c r="N219" s="4">
        <v>0</v>
      </c>
      <c r="O219" s="4">
        <v>1</v>
      </c>
      <c r="P219" s="3"/>
    </row>
    <row r="220" spans="3:16" ht="28" customHeight="1" x14ac:dyDescent="0.2">
      <c r="C220" t="s">
        <v>51</v>
      </c>
      <c r="D220">
        <v>6</v>
      </c>
      <c r="E220" s="5" t="s">
        <v>42</v>
      </c>
      <c r="F220" s="4">
        <v>0</v>
      </c>
      <c r="G220" s="4">
        <v>1</v>
      </c>
      <c r="H220" s="4">
        <v>0</v>
      </c>
      <c r="I220" s="4">
        <v>1</v>
      </c>
      <c r="J220" s="4">
        <v>0</v>
      </c>
      <c r="K220" s="4">
        <v>1</v>
      </c>
      <c r="L220" s="4">
        <v>0</v>
      </c>
      <c r="M220" s="4">
        <v>1</v>
      </c>
      <c r="N220" s="4">
        <v>0</v>
      </c>
      <c r="O220" s="4">
        <v>1</v>
      </c>
      <c r="P220" s="3"/>
    </row>
    <row r="221" spans="3:16" ht="28" customHeight="1" x14ac:dyDescent="0.2">
      <c r="C221" t="s">
        <v>52</v>
      </c>
      <c r="D221">
        <v>7</v>
      </c>
      <c r="E221" s="5" t="s">
        <v>42</v>
      </c>
      <c r="F221" s="4">
        <v>1</v>
      </c>
      <c r="G221" s="4">
        <v>0</v>
      </c>
      <c r="H221" s="4">
        <v>1</v>
      </c>
      <c r="I221" s="4">
        <v>0</v>
      </c>
      <c r="J221" s="4">
        <v>0</v>
      </c>
      <c r="K221" s="4">
        <v>1</v>
      </c>
      <c r="L221" s="4">
        <v>1</v>
      </c>
      <c r="M221" s="4">
        <v>0</v>
      </c>
      <c r="N221" s="4">
        <v>1</v>
      </c>
      <c r="O221" s="4">
        <v>0</v>
      </c>
      <c r="P221" s="3"/>
    </row>
    <row r="222" spans="3:16" ht="28" customHeight="1" x14ac:dyDescent="0.2">
      <c r="C222" t="s">
        <v>53</v>
      </c>
      <c r="D222">
        <v>8</v>
      </c>
      <c r="E222" s="5" t="s">
        <v>42</v>
      </c>
      <c r="F222" s="6">
        <v>1</v>
      </c>
      <c r="G222" s="2">
        <v>0</v>
      </c>
      <c r="H222" s="2">
        <v>1</v>
      </c>
      <c r="I222" s="2">
        <v>0</v>
      </c>
      <c r="J222" s="2">
        <v>0</v>
      </c>
      <c r="K222" s="2">
        <v>1</v>
      </c>
      <c r="L222" s="2">
        <v>1</v>
      </c>
      <c r="M222" s="2">
        <v>0</v>
      </c>
      <c r="N222" s="2">
        <v>1</v>
      </c>
      <c r="O222" s="2">
        <v>0</v>
      </c>
      <c r="P222" s="3"/>
    </row>
    <row r="223" spans="3:16" ht="28" customHeight="1" x14ac:dyDescent="0.2">
      <c r="C223" t="s">
        <v>54</v>
      </c>
      <c r="D223">
        <v>9</v>
      </c>
      <c r="E223" s="5" t="s">
        <v>42</v>
      </c>
      <c r="F223" s="2">
        <v>1</v>
      </c>
      <c r="G223" s="2">
        <v>0</v>
      </c>
      <c r="H223" s="2">
        <v>1</v>
      </c>
      <c r="I223" s="2">
        <v>0</v>
      </c>
      <c r="J223" s="2">
        <v>0</v>
      </c>
      <c r="K223" s="2">
        <v>1</v>
      </c>
      <c r="L223" s="2">
        <v>1</v>
      </c>
      <c r="M223" s="2">
        <v>0</v>
      </c>
      <c r="N223" s="2">
        <v>1</v>
      </c>
      <c r="O223" s="2">
        <v>0</v>
      </c>
      <c r="P223" s="3"/>
    </row>
    <row r="224" spans="3:16" ht="28" customHeight="1" x14ac:dyDescent="0.2">
      <c r="C224" t="s">
        <v>55</v>
      </c>
      <c r="D224">
        <v>10</v>
      </c>
      <c r="E224" s="5" t="s">
        <v>42</v>
      </c>
      <c r="F224" s="2">
        <v>1</v>
      </c>
      <c r="G224" s="2">
        <v>0</v>
      </c>
      <c r="H224" s="2">
        <v>1</v>
      </c>
      <c r="I224" s="2">
        <v>0</v>
      </c>
      <c r="J224" s="2">
        <v>0</v>
      </c>
      <c r="K224" s="2">
        <v>1</v>
      </c>
      <c r="L224" s="2">
        <v>1</v>
      </c>
      <c r="M224" s="2">
        <v>0</v>
      </c>
      <c r="N224" s="2">
        <v>1</v>
      </c>
      <c r="O224" s="2">
        <v>0</v>
      </c>
      <c r="P224" s="3"/>
    </row>
    <row r="225" spans="3:16" ht="28" customHeight="1" x14ac:dyDescent="0.2">
      <c r="C225" t="s">
        <v>56</v>
      </c>
      <c r="D225">
        <v>11</v>
      </c>
      <c r="E225" s="5" t="s">
        <v>42</v>
      </c>
      <c r="F225" s="2">
        <v>1</v>
      </c>
      <c r="G225" s="2">
        <v>0</v>
      </c>
      <c r="H225" s="2">
        <v>1</v>
      </c>
      <c r="I225" s="2">
        <v>0</v>
      </c>
      <c r="J225" s="2">
        <v>0</v>
      </c>
      <c r="K225" s="2">
        <v>1</v>
      </c>
      <c r="L225" s="2">
        <v>1</v>
      </c>
      <c r="M225" s="2">
        <v>0</v>
      </c>
      <c r="N225" s="2">
        <v>1</v>
      </c>
      <c r="O225" s="2">
        <v>0</v>
      </c>
      <c r="P225" s="3"/>
    </row>
    <row r="226" spans="3:16" ht="28" customHeight="1" x14ac:dyDescent="0.2">
      <c r="C226" t="s">
        <v>57</v>
      </c>
      <c r="D226">
        <v>12</v>
      </c>
      <c r="E226" s="5" t="s">
        <v>42</v>
      </c>
      <c r="F226" s="4">
        <v>1</v>
      </c>
      <c r="G226" s="4">
        <v>0</v>
      </c>
      <c r="H226" s="4">
        <v>1</v>
      </c>
      <c r="I226" s="4">
        <v>0</v>
      </c>
      <c r="J226" s="4">
        <v>0</v>
      </c>
      <c r="K226" s="4">
        <v>1</v>
      </c>
      <c r="L226" s="4">
        <v>1</v>
      </c>
      <c r="M226" s="4">
        <v>0</v>
      </c>
      <c r="N226" s="4">
        <v>1</v>
      </c>
      <c r="O226" s="4">
        <v>0</v>
      </c>
      <c r="P226" s="3"/>
    </row>
    <row r="227" spans="3:16" ht="33" customHeight="1" x14ac:dyDescent="0.2">
      <c r="C227" t="s">
        <v>58</v>
      </c>
      <c r="D227">
        <v>13</v>
      </c>
      <c r="E227" s="5" t="s">
        <v>42</v>
      </c>
      <c r="F227" s="2">
        <v>1</v>
      </c>
      <c r="G227" s="2">
        <v>0</v>
      </c>
      <c r="H227" s="2">
        <v>1</v>
      </c>
      <c r="I227" s="2">
        <v>0</v>
      </c>
      <c r="J227" s="2">
        <v>0</v>
      </c>
      <c r="K227" s="2">
        <v>1</v>
      </c>
      <c r="L227" s="2">
        <v>1</v>
      </c>
      <c r="M227" s="2">
        <v>0</v>
      </c>
      <c r="N227" s="2">
        <v>1</v>
      </c>
      <c r="O227" s="2">
        <v>0</v>
      </c>
      <c r="P227" s="3"/>
    </row>
    <row r="228" spans="3:16" ht="42" customHeight="1" x14ac:dyDescent="0.2">
      <c r="C228" t="s">
        <v>59</v>
      </c>
      <c r="D228">
        <v>14</v>
      </c>
      <c r="E228" s="5" t="s">
        <v>42</v>
      </c>
      <c r="F228" s="4">
        <v>0</v>
      </c>
      <c r="G228" s="4">
        <v>1</v>
      </c>
      <c r="H228" s="4">
        <v>1</v>
      </c>
      <c r="I228" s="4">
        <v>0</v>
      </c>
      <c r="J228" s="4">
        <v>0</v>
      </c>
      <c r="K228" s="4">
        <v>1</v>
      </c>
      <c r="L228" s="4">
        <v>0</v>
      </c>
      <c r="M228" s="4">
        <v>1</v>
      </c>
      <c r="N228" s="4">
        <v>1</v>
      </c>
      <c r="O228" s="4">
        <v>0</v>
      </c>
      <c r="P228" s="3"/>
    </row>
    <row r="229" spans="3:16" ht="45" customHeight="1" x14ac:dyDescent="0.2">
      <c r="C229" t="s">
        <v>60</v>
      </c>
      <c r="D229">
        <v>15</v>
      </c>
      <c r="E229" s="5" t="s">
        <v>42</v>
      </c>
      <c r="F229" s="4">
        <v>0</v>
      </c>
      <c r="G229" s="4">
        <v>1</v>
      </c>
      <c r="H229" s="4">
        <v>1</v>
      </c>
      <c r="I229" s="4">
        <v>0</v>
      </c>
      <c r="J229" s="4">
        <v>0</v>
      </c>
      <c r="K229" s="4">
        <v>1</v>
      </c>
      <c r="L229" s="4">
        <v>1</v>
      </c>
      <c r="M229" s="4">
        <v>0</v>
      </c>
      <c r="N229" s="4">
        <v>1</v>
      </c>
      <c r="O229" s="4">
        <v>0</v>
      </c>
      <c r="P229" s="3"/>
    </row>
    <row r="230" spans="3:16" ht="34" customHeight="1" x14ac:dyDescent="0.2">
      <c r="E230" s="5" t="s">
        <v>61</v>
      </c>
      <c r="F230" s="4">
        <f>SUM(F215:F229)</f>
        <v>10</v>
      </c>
      <c r="G230" s="4">
        <f t="shared" ref="G230:O230" si="17">SUM(G215:G229)</f>
        <v>5</v>
      </c>
      <c r="H230" s="4">
        <f t="shared" si="17"/>
        <v>13</v>
      </c>
      <c r="I230" s="4">
        <f t="shared" si="17"/>
        <v>2</v>
      </c>
      <c r="J230" s="4">
        <f t="shared" si="17"/>
        <v>0</v>
      </c>
      <c r="K230" s="4">
        <f t="shared" si="17"/>
        <v>15</v>
      </c>
      <c r="L230" s="4">
        <f t="shared" si="17"/>
        <v>12</v>
      </c>
      <c r="M230" s="4">
        <f t="shared" si="17"/>
        <v>3</v>
      </c>
      <c r="N230" s="4">
        <f t="shared" si="17"/>
        <v>13</v>
      </c>
      <c r="O230" s="4">
        <f t="shared" si="17"/>
        <v>2</v>
      </c>
      <c r="P230" s="3"/>
    </row>
    <row r="231" spans="3:16" ht="68" x14ac:dyDescent="0.2">
      <c r="C231" t="s">
        <v>46</v>
      </c>
      <c r="D231">
        <v>1</v>
      </c>
      <c r="E231" s="5" t="s">
        <v>43</v>
      </c>
      <c r="F231" s="4">
        <v>1</v>
      </c>
      <c r="G231" s="4">
        <v>0</v>
      </c>
      <c r="H231" s="4">
        <v>1</v>
      </c>
      <c r="I231" s="4">
        <v>0</v>
      </c>
      <c r="J231" s="4">
        <v>0</v>
      </c>
      <c r="K231" s="4">
        <v>1</v>
      </c>
      <c r="L231" s="4">
        <v>0</v>
      </c>
      <c r="M231" s="4">
        <v>0</v>
      </c>
      <c r="N231" s="4">
        <v>1</v>
      </c>
      <c r="O231" s="4">
        <v>0</v>
      </c>
      <c r="P231" s="3"/>
    </row>
    <row r="232" spans="3:16" ht="68" x14ac:dyDescent="0.2">
      <c r="C232" t="s">
        <v>47</v>
      </c>
      <c r="D232">
        <v>2</v>
      </c>
      <c r="E232" s="5" t="s">
        <v>43</v>
      </c>
      <c r="F232" s="2">
        <v>1</v>
      </c>
      <c r="G232" s="2">
        <v>0</v>
      </c>
      <c r="H232" s="2">
        <v>1</v>
      </c>
      <c r="I232" s="2">
        <v>0</v>
      </c>
      <c r="J232" s="2">
        <v>0</v>
      </c>
      <c r="K232" s="2">
        <v>1</v>
      </c>
      <c r="L232" s="2">
        <v>1</v>
      </c>
      <c r="M232" s="2">
        <v>0</v>
      </c>
      <c r="N232" s="2">
        <v>1</v>
      </c>
      <c r="O232" s="2">
        <v>0</v>
      </c>
      <c r="P232" s="3"/>
    </row>
    <row r="233" spans="3:16" ht="68" x14ac:dyDescent="0.2">
      <c r="C233" t="s">
        <v>48</v>
      </c>
      <c r="D233">
        <v>3</v>
      </c>
      <c r="E233" s="5" t="s">
        <v>43</v>
      </c>
      <c r="F233" s="2">
        <v>1</v>
      </c>
      <c r="G233" s="2">
        <v>0</v>
      </c>
      <c r="H233" s="2">
        <v>1</v>
      </c>
      <c r="I233" s="2">
        <v>0</v>
      </c>
      <c r="J233" s="2">
        <v>0</v>
      </c>
      <c r="K233" s="2">
        <v>1</v>
      </c>
      <c r="L233" s="2">
        <v>1</v>
      </c>
      <c r="M233" s="2">
        <v>0</v>
      </c>
      <c r="N233" s="2">
        <v>1</v>
      </c>
      <c r="O233" s="2">
        <v>0</v>
      </c>
      <c r="P233" s="3"/>
    </row>
    <row r="234" spans="3:16" ht="68" x14ac:dyDescent="0.2">
      <c r="C234" t="s">
        <v>49</v>
      </c>
      <c r="D234">
        <v>4</v>
      </c>
      <c r="E234" s="5" t="s">
        <v>43</v>
      </c>
      <c r="F234" s="4">
        <v>1</v>
      </c>
      <c r="G234" s="4">
        <v>0</v>
      </c>
      <c r="H234" s="4">
        <v>1</v>
      </c>
      <c r="I234" s="4">
        <v>0</v>
      </c>
      <c r="J234" s="4">
        <v>0</v>
      </c>
      <c r="K234" s="4">
        <v>1</v>
      </c>
      <c r="L234" s="4">
        <v>1</v>
      </c>
      <c r="M234" s="4">
        <v>0</v>
      </c>
      <c r="N234" s="4">
        <v>1</v>
      </c>
      <c r="O234" s="4">
        <v>0</v>
      </c>
      <c r="P234" s="3"/>
    </row>
    <row r="235" spans="3:16" ht="68" x14ac:dyDescent="0.2">
      <c r="C235" t="s">
        <v>50</v>
      </c>
      <c r="D235">
        <v>5</v>
      </c>
      <c r="E235" s="5" t="s">
        <v>43</v>
      </c>
      <c r="F235" s="4">
        <v>1</v>
      </c>
      <c r="G235" s="4">
        <v>0</v>
      </c>
      <c r="H235" s="4">
        <v>1</v>
      </c>
      <c r="I235" s="4">
        <v>0</v>
      </c>
      <c r="J235" s="4">
        <v>1</v>
      </c>
      <c r="K235" s="4">
        <v>0</v>
      </c>
      <c r="L235" s="4">
        <v>1</v>
      </c>
      <c r="M235" s="4">
        <v>0</v>
      </c>
      <c r="N235" s="4">
        <v>1</v>
      </c>
      <c r="O235" s="4">
        <v>0</v>
      </c>
      <c r="P235" s="3"/>
    </row>
    <row r="236" spans="3:16" ht="68" x14ac:dyDescent="0.2">
      <c r="C236" t="s">
        <v>51</v>
      </c>
      <c r="D236">
        <v>6</v>
      </c>
      <c r="E236" s="5" t="s">
        <v>43</v>
      </c>
      <c r="F236" s="4">
        <v>1</v>
      </c>
      <c r="G236" s="4">
        <v>0</v>
      </c>
      <c r="H236" s="4">
        <v>1</v>
      </c>
      <c r="I236" s="4">
        <v>0</v>
      </c>
      <c r="J236" s="4">
        <v>1</v>
      </c>
      <c r="K236" s="4">
        <v>0</v>
      </c>
      <c r="L236" s="4">
        <v>1</v>
      </c>
      <c r="M236" s="4">
        <v>0</v>
      </c>
      <c r="N236" s="4">
        <v>1</v>
      </c>
      <c r="O236" s="4">
        <v>0</v>
      </c>
      <c r="P236" s="3"/>
    </row>
    <row r="237" spans="3:16" ht="68" x14ac:dyDescent="0.2">
      <c r="C237" t="s">
        <v>52</v>
      </c>
      <c r="D237">
        <v>7</v>
      </c>
      <c r="E237" s="5" t="s">
        <v>43</v>
      </c>
      <c r="F237" s="4">
        <v>1</v>
      </c>
      <c r="G237" s="4">
        <v>0</v>
      </c>
      <c r="H237" s="4">
        <v>1</v>
      </c>
      <c r="I237" s="4">
        <v>0</v>
      </c>
      <c r="J237" s="4">
        <v>0</v>
      </c>
      <c r="K237" s="4">
        <v>1</v>
      </c>
      <c r="L237" s="4">
        <v>1</v>
      </c>
      <c r="M237" s="4">
        <v>0</v>
      </c>
      <c r="N237" s="4">
        <v>1</v>
      </c>
      <c r="O237" s="4">
        <v>0</v>
      </c>
      <c r="P237" s="3"/>
    </row>
    <row r="238" spans="3:16" ht="68" x14ac:dyDescent="0.2">
      <c r="C238" t="s">
        <v>53</v>
      </c>
      <c r="D238">
        <v>8</v>
      </c>
      <c r="E238" s="5" t="s">
        <v>43</v>
      </c>
      <c r="F238" s="6">
        <v>1</v>
      </c>
      <c r="G238" s="2">
        <v>0</v>
      </c>
      <c r="H238" s="2">
        <v>1</v>
      </c>
      <c r="I238" s="2">
        <v>0</v>
      </c>
      <c r="J238" s="2">
        <v>0</v>
      </c>
      <c r="K238" s="2">
        <v>1</v>
      </c>
      <c r="L238" s="2">
        <v>1</v>
      </c>
      <c r="M238" s="2">
        <v>0</v>
      </c>
      <c r="N238" s="2">
        <v>1</v>
      </c>
      <c r="O238" s="2">
        <v>0</v>
      </c>
      <c r="P238" s="3"/>
    </row>
    <row r="239" spans="3:16" ht="68" x14ac:dyDescent="0.2">
      <c r="C239" t="s">
        <v>54</v>
      </c>
      <c r="D239">
        <v>9</v>
      </c>
      <c r="E239" s="5" t="s">
        <v>43</v>
      </c>
      <c r="F239" s="2">
        <v>1</v>
      </c>
      <c r="G239" s="2">
        <v>0</v>
      </c>
      <c r="H239" s="2">
        <v>1</v>
      </c>
      <c r="I239" s="2">
        <v>0</v>
      </c>
      <c r="J239" s="2">
        <v>0</v>
      </c>
      <c r="K239" s="2">
        <v>1</v>
      </c>
      <c r="L239" s="2">
        <v>1</v>
      </c>
      <c r="M239" s="2">
        <v>0</v>
      </c>
      <c r="N239" s="2">
        <v>1</v>
      </c>
      <c r="O239" s="2">
        <v>0</v>
      </c>
      <c r="P239" s="3"/>
    </row>
    <row r="240" spans="3:16" ht="68" x14ac:dyDescent="0.2">
      <c r="C240" t="s">
        <v>55</v>
      </c>
      <c r="D240">
        <v>10</v>
      </c>
      <c r="E240" s="5" t="s">
        <v>43</v>
      </c>
      <c r="F240" s="2">
        <v>1</v>
      </c>
      <c r="G240" s="2">
        <v>0</v>
      </c>
      <c r="H240" s="2">
        <v>1</v>
      </c>
      <c r="I240" s="2">
        <v>0</v>
      </c>
      <c r="J240" s="2">
        <v>0</v>
      </c>
      <c r="K240" s="2">
        <v>1</v>
      </c>
      <c r="L240" s="2">
        <v>1</v>
      </c>
      <c r="M240" s="2">
        <v>0</v>
      </c>
      <c r="N240" s="2">
        <v>1</v>
      </c>
      <c r="O240" s="2">
        <v>0</v>
      </c>
      <c r="P240" s="3"/>
    </row>
    <row r="241" spans="3:16" ht="68" x14ac:dyDescent="0.2">
      <c r="C241" t="s">
        <v>56</v>
      </c>
      <c r="D241">
        <v>11</v>
      </c>
      <c r="E241" s="5" t="s">
        <v>43</v>
      </c>
      <c r="F241" s="2">
        <v>1</v>
      </c>
      <c r="G241" s="2">
        <v>0</v>
      </c>
      <c r="H241" s="2">
        <v>1</v>
      </c>
      <c r="I241" s="2">
        <v>0</v>
      </c>
      <c r="J241" s="2">
        <v>0</v>
      </c>
      <c r="K241" s="2">
        <v>1</v>
      </c>
      <c r="L241" s="2">
        <v>1</v>
      </c>
      <c r="M241" s="2">
        <v>0</v>
      </c>
      <c r="N241" s="2">
        <v>1</v>
      </c>
      <c r="O241" s="2">
        <v>0</v>
      </c>
      <c r="P241" s="3"/>
    </row>
    <row r="242" spans="3:16" ht="68" x14ac:dyDescent="0.2">
      <c r="C242" t="s">
        <v>57</v>
      </c>
      <c r="D242">
        <v>12</v>
      </c>
      <c r="E242" s="5" t="s">
        <v>43</v>
      </c>
      <c r="F242" s="4">
        <v>1</v>
      </c>
      <c r="G242" s="4">
        <v>0</v>
      </c>
      <c r="H242" s="4">
        <v>1</v>
      </c>
      <c r="I242" s="4">
        <v>0</v>
      </c>
      <c r="J242" s="4">
        <v>0</v>
      </c>
      <c r="K242" s="4">
        <v>1</v>
      </c>
      <c r="L242" s="4">
        <v>1</v>
      </c>
      <c r="M242" s="4">
        <v>0</v>
      </c>
      <c r="N242" s="4">
        <v>1</v>
      </c>
      <c r="O242" s="4">
        <v>0</v>
      </c>
      <c r="P242" s="3"/>
    </row>
    <row r="243" spans="3:16" ht="68" x14ac:dyDescent="0.2">
      <c r="C243" t="s">
        <v>58</v>
      </c>
      <c r="D243">
        <v>13</v>
      </c>
      <c r="E243" s="5" t="s">
        <v>43</v>
      </c>
      <c r="F243" s="2">
        <v>1</v>
      </c>
      <c r="G243" s="2">
        <v>0</v>
      </c>
      <c r="H243" s="2">
        <v>1</v>
      </c>
      <c r="I243" s="2">
        <v>0</v>
      </c>
      <c r="J243" s="2">
        <v>0</v>
      </c>
      <c r="K243" s="2">
        <v>1</v>
      </c>
      <c r="L243" s="2">
        <v>1</v>
      </c>
      <c r="M243" s="2">
        <v>0</v>
      </c>
      <c r="N243" s="2">
        <v>1</v>
      </c>
      <c r="O243" s="2">
        <v>0</v>
      </c>
      <c r="P243" s="3"/>
    </row>
    <row r="244" spans="3:16" ht="68" x14ac:dyDescent="0.2">
      <c r="C244" t="s">
        <v>59</v>
      </c>
      <c r="D244">
        <v>14</v>
      </c>
      <c r="E244" s="5" t="s">
        <v>43</v>
      </c>
      <c r="F244" s="4">
        <v>1</v>
      </c>
      <c r="G244" s="4">
        <v>0</v>
      </c>
      <c r="H244" s="4">
        <v>1</v>
      </c>
      <c r="I244" s="4">
        <v>0</v>
      </c>
      <c r="J244" s="4">
        <v>0</v>
      </c>
      <c r="K244" s="4">
        <v>1</v>
      </c>
      <c r="L244" s="4">
        <v>1</v>
      </c>
      <c r="M244" s="4">
        <v>0</v>
      </c>
      <c r="N244" s="4">
        <v>1</v>
      </c>
      <c r="O244" s="4">
        <v>0</v>
      </c>
      <c r="P244" s="3"/>
    </row>
    <row r="245" spans="3:16" ht="68" x14ac:dyDescent="0.2">
      <c r="C245" t="s">
        <v>60</v>
      </c>
      <c r="D245">
        <v>15</v>
      </c>
      <c r="E245" s="5" t="s">
        <v>43</v>
      </c>
      <c r="F245" s="4">
        <v>1</v>
      </c>
      <c r="G245" s="4">
        <v>0</v>
      </c>
      <c r="H245" s="4">
        <v>1</v>
      </c>
      <c r="I245" s="4">
        <v>0</v>
      </c>
      <c r="J245" s="4">
        <v>0</v>
      </c>
      <c r="K245" s="4">
        <v>1</v>
      </c>
      <c r="L245" s="4">
        <v>1</v>
      </c>
      <c r="M245" s="4">
        <v>0</v>
      </c>
      <c r="N245" s="4">
        <v>1</v>
      </c>
      <c r="O245" s="4">
        <v>0</v>
      </c>
      <c r="P245" s="3"/>
    </row>
    <row r="246" spans="3:16" ht="36" customHeight="1" x14ac:dyDescent="0.2">
      <c r="E246" s="5" t="s">
        <v>61</v>
      </c>
      <c r="F246" s="4">
        <f>SUM(F231:F245)</f>
        <v>15</v>
      </c>
      <c r="G246" s="4">
        <f t="shared" ref="G246:O246" si="18">SUM(G231:G245)</f>
        <v>0</v>
      </c>
      <c r="H246" s="4">
        <f t="shared" si="18"/>
        <v>15</v>
      </c>
      <c r="I246" s="4">
        <f t="shared" si="18"/>
        <v>0</v>
      </c>
      <c r="J246" s="4">
        <f t="shared" si="18"/>
        <v>2</v>
      </c>
      <c r="K246" s="4">
        <f t="shared" si="18"/>
        <v>13</v>
      </c>
      <c r="L246" s="4">
        <f t="shared" si="18"/>
        <v>14</v>
      </c>
      <c r="M246" s="4">
        <f t="shared" si="18"/>
        <v>0</v>
      </c>
      <c r="N246" s="4">
        <f t="shared" si="18"/>
        <v>15</v>
      </c>
      <c r="O246" s="4">
        <f t="shared" si="18"/>
        <v>0</v>
      </c>
      <c r="P246" s="3"/>
    </row>
    <row r="247" spans="3:16" ht="101" customHeight="1" x14ac:dyDescent="0.2">
      <c r="C247" t="s">
        <v>46</v>
      </c>
      <c r="D247">
        <v>1</v>
      </c>
      <c r="E247" s="5" t="s">
        <v>44</v>
      </c>
      <c r="F247" s="4">
        <v>1</v>
      </c>
      <c r="G247" s="4">
        <v>0</v>
      </c>
      <c r="H247" s="4">
        <v>1</v>
      </c>
      <c r="I247" s="4">
        <v>0</v>
      </c>
      <c r="J247" s="4">
        <v>0</v>
      </c>
      <c r="K247" s="4">
        <v>1</v>
      </c>
      <c r="L247" s="4">
        <v>1</v>
      </c>
      <c r="M247" s="4">
        <v>0</v>
      </c>
      <c r="N247" s="4">
        <v>1</v>
      </c>
      <c r="O247" s="4">
        <v>0</v>
      </c>
      <c r="P247" s="3"/>
    </row>
    <row r="248" spans="3:16" ht="100" customHeight="1" x14ac:dyDescent="0.2">
      <c r="C248" t="s">
        <v>47</v>
      </c>
      <c r="D248">
        <v>2</v>
      </c>
      <c r="E248" s="5" t="s">
        <v>44</v>
      </c>
      <c r="F248" s="2">
        <v>1</v>
      </c>
      <c r="G248" s="2">
        <v>0</v>
      </c>
      <c r="H248" s="2">
        <v>1</v>
      </c>
      <c r="I248" s="2">
        <v>0</v>
      </c>
      <c r="J248" s="2">
        <v>0</v>
      </c>
      <c r="K248" s="2">
        <v>1</v>
      </c>
      <c r="L248" s="2">
        <v>1</v>
      </c>
      <c r="M248" s="2">
        <v>0</v>
      </c>
      <c r="N248" s="2">
        <v>1</v>
      </c>
      <c r="O248" s="2">
        <v>0</v>
      </c>
      <c r="P248" s="3"/>
    </row>
    <row r="249" spans="3:16" ht="97" customHeight="1" x14ac:dyDescent="0.2">
      <c r="C249" t="s">
        <v>48</v>
      </c>
      <c r="D249">
        <v>3</v>
      </c>
      <c r="E249" s="5" t="s">
        <v>44</v>
      </c>
      <c r="F249" s="2">
        <v>1</v>
      </c>
      <c r="G249" s="2">
        <v>0</v>
      </c>
      <c r="H249" s="2">
        <v>1</v>
      </c>
      <c r="I249" s="2">
        <v>0</v>
      </c>
      <c r="J249" s="2">
        <v>0</v>
      </c>
      <c r="K249" s="2">
        <v>1</v>
      </c>
      <c r="L249" s="2">
        <v>1</v>
      </c>
      <c r="M249" s="2">
        <v>0</v>
      </c>
      <c r="N249" s="2">
        <v>1</v>
      </c>
      <c r="O249" s="2">
        <v>0</v>
      </c>
      <c r="P249" s="3"/>
    </row>
    <row r="250" spans="3:16" ht="99" customHeight="1" x14ac:dyDescent="0.2">
      <c r="C250" t="s">
        <v>49</v>
      </c>
      <c r="D250">
        <v>4</v>
      </c>
      <c r="E250" s="5" t="s">
        <v>44</v>
      </c>
      <c r="F250" s="4">
        <v>1</v>
      </c>
      <c r="G250" s="4">
        <v>0</v>
      </c>
      <c r="H250" s="4">
        <v>1</v>
      </c>
      <c r="I250" s="4">
        <v>0</v>
      </c>
      <c r="J250" s="4">
        <v>0</v>
      </c>
      <c r="K250" s="4">
        <v>1</v>
      </c>
      <c r="L250" s="4">
        <v>1</v>
      </c>
      <c r="M250" s="4">
        <v>0</v>
      </c>
      <c r="N250" s="4">
        <v>1</v>
      </c>
      <c r="O250" s="4">
        <v>0</v>
      </c>
      <c r="P250" s="3"/>
    </row>
    <row r="251" spans="3:16" ht="93" customHeight="1" x14ac:dyDescent="0.2">
      <c r="C251" t="s">
        <v>50</v>
      </c>
      <c r="D251">
        <v>5</v>
      </c>
      <c r="E251" s="5" t="s">
        <v>44</v>
      </c>
      <c r="F251" s="2">
        <v>1</v>
      </c>
      <c r="G251" s="2">
        <v>0</v>
      </c>
      <c r="H251" s="2">
        <v>1</v>
      </c>
      <c r="I251" s="2">
        <v>0</v>
      </c>
      <c r="J251" s="2">
        <v>0</v>
      </c>
      <c r="K251" s="2">
        <v>1</v>
      </c>
      <c r="L251" s="2">
        <v>1</v>
      </c>
      <c r="M251" s="2">
        <v>0</v>
      </c>
      <c r="N251" s="2">
        <v>1</v>
      </c>
      <c r="O251" s="2">
        <v>0</v>
      </c>
      <c r="P251" s="3"/>
    </row>
    <row r="252" spans="3:16" ht="100" customHeight="1" x14ac:dyDescent="0.2">
      <c r="C252" t="s">
        <v>51</v>
      </c>
      <c r="D252">
        <v>6</v>
      </c>
      <c r="E252" s="5" t="s">
        <v>44</v>
      </c>
      <c r="F252" s="2">
        <v>1</v>
      </c>
      <c r="G252" s="2">
        <v>0</v>
      </c>
      <c r="H252" s="2">
        <v>1</v>
      </c>
      <c r="I252" s="2">
        <v>0</v>
      </c>
      <c r="J252" s="2">
        <v>0</v>
      </c>
      <c r="K252" s="2">
        <v>1</v>
      </c>
      <c r="L252" s="2">
        <v>1</v>
      </c>
      <c r="M252" s="2">
        <v>0</v>
      </c>
      <c r="N252" s="2">
        <v>1</v>
      </c>
      <c r="O252" s="2">
        <v>0</v>
      </c>
      <c r="P252" s="3"/>
    </row>
    <row r="253" spans="3:16" ht="96" customHeight="1" x14ac:dyDescent="0.2">
      <c r="C253" t="s">
        <v>52</v>
      </c>
      <c r="D253">
        <v>7</v>
      </c>
      <c r="E253" s="5" t="s">
        <v>44</v>
      </c>
      <c r="F253" s="4">
        <v>1</v>
      </c>
      <c r="G253" s="4">
        <v>0</v>
      </c>
      <c r="H253" s="4">
        <v>1</v>
      </c>
      <c r="I253" s="4">
        <v>0</v>
      </c>
      <c r="J253" s="4">
        <v>0</v>
      </c>
      <c r="K253" s="4">
        <v>1</v>
      </c>
      <c r="L253" s="4">
        <v>1</v>
      </c>
      <c r="M253" s="4">
        <v>0</v>
      </c>
      <c r="N253" s="4">
        <v>1</v>
      </c>
      <c r="O253" s="4">
        <v>0</v>
      </c>
      <c r="P253" s="3"/>
    </row>
    <row r="254" spans="3:16" ht="98" customHeight="1" x14ac:dyDescent="0.2">
      <c r="C254" t="s">
        <v>53</v>
      </c>
      <c r="D254">
        <v>8</v>
      </c>
      <c r="E254" s="5" t="s">
        <v>44</v>
      </c>
      <c r="F254" s="6">
        <v>1</v>
      </c>
      <c r="G254" s="2">
        <v>0</v>
      </c>
      <c r="H254" s="2">
        <v>1</v>
      </c>
      <c r="I254" s="2">
        <v>0</v>
      </c>
      <c r="J254" s="2">
        <v>0</v>
      </c>
      <c r="K254" s="2">
        <v>1</v>
      </c>
      <c r="L254" s="2">
        <v>1</v>
      </c>
      <c r="M254" s="2">
        <v>0</v>
      </c>
      <c r="N254" s="2">
        <v>1</v>
      </c>
      <c r="O254" s="2">
        <v>0</v>
      </c>
      <c r="P254" s="3"/>
    </row>
    <row r="255" spans="3:16" ht="99" customHeight="1" x14ac:dyDescent="0.2">
      <c r="C255" t="s">
        <v>54</v>
      </c>
      <c r="D255">
        <v>9</v>
      </c>
      <c r="E255" s="5" t="s">
        <v>44</v>
      </c>
      <c r="F255" s="2">
        <v>1</v>
      </c>
      <c r="G255" s="2">
        <v>0</v>
      </c>
      <c r="H255" s="2">
        <v>1</v>
      </c>
      <c r="I255" s="2">
        <v>0</v>
      </c>
      <c r="J255" s="2">
        <v>0</v>
      </c>
      <c r="K255" s="2">
        <v>1</v>
      </c>
      <c r="L255" s="2">
        <v>1</v>
      </c>
      <c r="M255" s="2">
        <v>0</v>
      </c>
      <c r="N255" s="2">
        <v>1</v>
      </c>
      <c r="O255" s="2">
        <v>0</v>
      </c>
      <c r="P255" s="3"/>
    </row>
    <row r="256" spans="3:16" ht="105" customHeight="1" x14ac:dyDescent="0.2">
      <c r="C256" t="s">
        <v>55</v>
      </c>
      <c r="D256">
        <v>10</v>
      </c>
      <c r="E256" s="5" t="s">
        <v>44</v>
      </c>
      <c r="F256" s="2">
        <v>1</v>
      </c>
      <c r="G256" s="2">
        <v>0</v>
      </c>
      <c r="H256" s="2">
        <v>1</v>
      </c>
      <c r="I256" s="2">
        <v>0</v>
      </c>
      <c r="J256" s="2">
        <v>0</v>
      </c>
      <c r="K256" s="2">
        <v>1</v>
      </c>
      <c r="L256" s="2">
        <v>1</v>
      </c>
      <c r="M256" s="2">
        <v>0</v>
      </c>
      <c r="N256" s="2">
        <v>1</v>
      </c>
      <c r="O256" s="2">
        <v>0</v>
      </c>
      <c r="P256" s="3"/>
    </row>
    <row r="257" spans="3:16" ht="101" customHeight="1" x14ac:dyDescent="0.2">
      <c r="C257" t="s">
        <v>56</v>
      </c>
      <c r="D257">
        <v>11</v>
      </c>
      <c r="E257" s="5" t="s">
        <v>44</v>
      </c>
      <c r="F257" s="2">
        <v>1</v>
      </c>
      <c r="G257" s="2">
        <v>0</v>
      </c>
      <c r="H257" s="2">
        <v>1</v>
      </c>
      <c r="I257" s="2">
        <v>0</v>
      </c>
      <c r="J257" s="2">
        <v>0</v>
      </c>
      <c r="K257" s="2">
        <v>1</v>
      </c>
      <c r="L257" s="2">
        <v>1</v>
      </c>
      <c r="M257" s="2">
        <v>0</v>
      </c>
      <c r="N257" s="2">
        <v>1</v>
      </c>
      <c r="O257" s="2">
        <v>0</v>
      </c>
      <c r="P257" s="3"/>
    </row>
    <row r="258" spans="3:16" ht="93" customHeight="1" x14ac:dyDescent="0.2">
      <c r="C258" t="s">
        <v>57</v>
      </c>
      <c r="D258">
        <v>12</v>
      </c>
      <c r="E258" s="5" t="s">
        <v>44</v>
      </c>
      <c r="F258" s="4">
        <v>1</v>
      </c>
      <c r="G258" s="4">
        <v>0</v>
      </c>
      <c r="H258" s="4">
        <v>1</v>
      </c>
      <c r="I258" s="4">
        <v>0</v>
      </c>
      <c r="J258" s="4">
        <v>0</v>
      </c>
      <c r="K258" s="4">
        <v>1</v>
      </c>
      <c r="L258" s="4">
        <v>1</v>
      </c>
      <c r="M258" s="4">
        <v>0</v>
      </c>
      <c r="N258" s="4">
        <v>1</v>
      </c>
      <c r="O258" s="4">
        <v>0</v>
      </c>
      <c r="P258" s="3"/>
    </row>
    <row r="259" spans="3:16" ht="97" customHeight="1" x14ac:dyDescent="0.2">
      <c r="C259" t="s">
        <v>58</v>
      </c>
      <c r="D259">
        <v>13</v>
      </c>
      <c r="E259" s="5" t="s">
        <v>44</v>
      </c>
      <c r="F259" s="2">
        <v>1</v>
      </c>
      <c r="G259" s="2">
        <v>0</v>
      </c>
      <c r="H259" s="2">
        <v>1</v>
      </c>
      <c r="I259" s="2">
        <v>0</v>
      </c>
      <c r="J259" s="2">
        <v>0</v>
      </c>
      <c r="K259" s="2">
        <v>1</v>
      </c>
      <c r="L259" s="2">
        <v>1</v>
      </c>
      <c r="M259" s="2">
        <v>0</v>
      </c>
      <c r="N259" s="2">
        <v>1</v>
      </c>
      <c r="O259" s="2">
        <v>0</v>
      </c>
      <c r="P259" s="3"/>
    </row>
    <row r="260" spans="3:16" ht="103" customHeight="1" x14ac:dyDescent="0.2">
      <c r="C260" t="s">
        <v>59</v>
      </c>
      <c r="D260">
        <v>14</v>
      </c>
      <c r="E260" s="5" t="s">
        <v>44</v>
      </c>
      <c r="F260" s="4">
        <v>1</v>
      </c>
      <c r="G260" s="4">
        <v>0</v>
      </c>
      <c r="H260" s="4">
        <v>1</v>
      </c>
      <c r="I260" s="4">
        <v>0</v>
      </c>
      <c r="J260" s="4">
        <v>0</v>
      </c>
      <c r="K260" s="4">
        <v>1</v>
      </c>
      <c r="L260" s="4">
        <v>1</v>
      </c>
      <c r="M260" s="4">
        <v>0</v>
      </c>
      <c r="N260" s="4">
        <v>1</v>
      </c>
      <c r="O260" s="4">
        <v>0</v>
      </c>
      <c r="P260" s="3"/>
    </row>
    <row r="261" spans="3:16" ht="107" customHeight="1" x14ac:dyDescent="0.2">
      <c r="C261" t="s">
        <v>60</v>
      </c>
      <c r="D261">
        <v>15</v>
      </c>
      <c r="E261" s="5" t="s">
        <v>44</v>
      </c>
      <c r="F261" s="4">
        <v>1</v>
      </c>
      <c r="G261" s="4">
        <v>0</v>
      </c>
      <c r="H261" s="4">
        <v>1</v>
      </c>
      <c r="I261" s="4">
        <v>0</v>
      </c>
      <c r="J261" s="4">
        <v>0</v>
      </c>
      <c r="K261" s="4">
        <v>1</v>
      </c>
      <c r="L261" s="4">
        <v>1</v>
      </c>
      <c r="M261" s="4">
        <v>0</v>
      </c>
      <c r="N261" s="4">
        <v>1</v>
      </c>
      <c r="O261" s="4">
        <v>0</v>
      </c>
      <c r="P261" s="3"/>
    </row>
    <row r="262" spans="3:16" ht="39" customHeight="1" x14ac:dyDescent="0.2">
      <c r="E262" s="5" t="s">
        <v>61</v>
      </c>
      <c r="F262" s="4">
        <f>SUM(F247:F261)</f>
        <v>15</v>
      </c>
      <c r="G262" s="4">
        <f t="shared" ref="G262:O262" si="19">SUM(G247:G261)</f>
        <v>0</v>
      </c>
      <c r="H262" s="4">
        <f t="shared" si="19"/>
        <v>15</v>
      </c>
      <c r="I262" s="4">
        <f t="shared" si="19"/>
        <v>0</v>
      </c>
      <c r="J262" s="4">
        <f t="shared" si="19"/>
        <v>0</v>
      </c>
      <c r="K262" s="4">
        <f t="shared" si="19"/>
        <v>15</v>
      </c>
      <c r="L262" s="4">
        <f t="shared" si="19"/>
        <v>15</v>
      </c>
      <c r="M262" s="4">
        <f t="shared" si="19"/>
        <v>0</v>
      </c>
      <c r="N262" s="4">
        <f t="shared" si="19"/>
        <v>15</v>
      </c>
      <c r="O262" s="4">
        <f t="shared" si="19"/>
        <v>0</v>
      </c>
      <c r="P262" s="3"/>
    </row>
    <row r="263" spans="3:16" ht="17" x14ac:dyDescent="0.2">
      <c r="E263" s="62" t="s">
        <v>15</v>
      </c>
      <c r="F263" s="62"/>
      <c r="G263" s="62"/>
      <c r="H263" s="62"/>
      <c r="I263" s="62"/>
      <c r="J263" s="62"/>
      <c r="K263" s="62"/>
      <c r="L263" s="62"/>
      <c r="M263" s="62"/>
      <c r="N263" s="2" t="s">
        <v>13</v>
      </c>
      <c r="O263" s="2" t="s">
        <v>12</v>
      </c>
      <c r="P263" s="3" t="s">
        <v>16</v>
      </c>
    </row>
    <row r="264" spans="3:16" x14ac:dyDescent="0.2">
      <c r="E264" s="61" t="s">
        <v>17</v>
      </c>
      <c r="F264" s="61"/>
      <c r="G264" s="61"/>
      <c r="H264" s="61"/>
      <c r="I264" s="61"/>
      <c r="J264" s="61"/>
      <c r="K264" s="61"/>
      <c r="L264" s="61"/>
      <c r="M264" s="61"/>
      <c r="N264" s="62"/>
      <c r="O264" s="62"/>
      <c r="P264" s="61"/>
    </row>
    <row r="265" spans="3:16" x14ac:dyDescent="0.2">
      <c r="E265" s="61"/>
      <c r="F265" s="61"/>
      <c r="G265" s="61"/>
      <c r="H265" s="61"/>
      <c r="I265" s="61"/>
      <c r="J265" s="61"/>
      <c r="K265" s="61"/>
      <c r="L265" s="61"/>
      <c r="M265" s="61"/>
      <c r="N265" s="62"/>
      <c r="O265" s="62"/>
      <c r="P265" s="61"/>
    </row>
    <row r="266" spans="3:16" x14ac:dyDescent="0.2">
      <c r="E266" s="61" t="s">
        <v>18</v>
      </c>
      <c r="F266" s="61"/>
      <c r="G266" s="61"/>
      <c r="H266" s="61"/>
      <c r="I266" s="61"/>
      <c r="J266" s="61"/>
      <c r="K266" s="61"/>
      <c r="L266" s="61"/>
      <c r="M266" s="61"/>
      <c r="N266" s="62"/>
      <c r="O266" s="62"/>
      <c r="P266" s="61"/>
    </row>
    <row r="267" spans="3:16" x14ac:dyDescent="0.2">
      <c r="E267" s="61"/>
      <c r="F267" s="61"/>
      <c r="G267" s="61"/>
      <c r="H267" s="61"/>
      <c r="I267" s="61"/>
      <c r="J267" s="61"/>
      <c r="K267" s="61"/>
      <c r="L267" s="61"/>
      <c r="M267" s="61"/>
      <c r="N267" s="62"/>
      <c r="O267" s="62"/>
      <c r="P267" s="61"/>
    </row>
    <row r="268" spans="3:16" x14ac:dyDescent="0.2">
      <c r="E268" s="62" t="s">
        <v>19</v>
      </c>
      <c r="F268" s="62"/>
      <c r="G268" s="62"/>
      <c r="H268" s="62"/>
      <c r="I268" s="62"/>
      <c r="J268" s="62"/>
      <c r="K268" s="62"/>
      <c r="L268" s="62"/>
      <c r="M268" s="62"/>
      <c r="N268" s="2"/>
      <c r="O268" s="2"/>
      <c r="P268" s="3"/>
    </row>
    <row r="269" spans="3:16" x14ac:dyDescent="0.2">
      <c r="E269" s="62" t="s">
        <v>20</v>
      </c>
      <c r="F269" s="62"/>
      <c r="G269" s="62"/>
      <c r="H269" s="62"/>
      <c r="I269" s="62"/>
      <c r="J269" s="62"/>
      <c r="K269" s="62"/>
      <c r="L269" s="62"/>
      <c r="M269" s="62"/>
      <c r="N269" s="2"/>
      <c r="O269" s="2"/>
      <c r="P269" s="3"/>
    </row>
    <row r="270" spans="3:16" x14ac:dyDescent="0.2">
      <c r="E270" s="62" t="s">
        <v>21</v>
      </c>
      <c r="F270" s="62"/>
      <c r="G270" s="62"/>
      <c r="H270" s="62"/>
      <c r="I270" s="62"/>
      <c r="J270" s="62"/>
      <c r="K270" s="62"/>
      <c r="L270" s="62"/>
      <c r="M270" s="62"/>
      <c r="N270" s="62"/>
      <c r="O270" s="62"/>
      <c r="P270" s="62"/>
    </row>
    <row r="271" spans="3:16" x14ac:dyDescent="0.2">
      <c r="E271" s="62" t="s">
        <v>22</v>
      </c>
      <c r="F271" s="62"/>
      <c r="G271" s="62"/>
      <c r="H271" s="62"/>
      <c r="I271" s="62"/>
      <c r="J271" s="2" t="s">
        <v>74</v>
      </c>
      <c r="K271" s="63" t="s">
        <v>23</v>
      </c>
      <c r="L271" s="64"/>
      <c r="M271" s="64"/>
      <c r="N271" s="65"/>
      <c r="O271" s="4" t="s">
        <v>76</v>
      </c>
      <c r="P271" s="2"/>
    </row>
    <row r="272" spans="3:16" x14ac:dyDescent="0.2">
      <c r="E272" s="63" t="s">
        <v>24</v>
      </c>
      <c r="F272" s="64"/>
      <c r="G272" s="64"/>
      <c r="H272" s="64"/>
      <c r="I272" s="64"/>
      <c r="J272" s="64"/>
      <c r="K272" s="64"/>
      <c r="L272" s="64"/>
      <c r="M272" s="65"/>
      <c r="N272" s="63" t="s">
        <v>75</v>
      </c>
      <c r="O272" s="65"/>
      <c r="P272" s="2"/>
    </row>
    <row r="273" spans="5:16" x14ac:dyDescent="0.2">
      <c r="E273" s="62" t="s">
        <v>25</v>
      </c>
      <c r="F273" s="62"/>
      <c r="G273" s="62"/>
      <c r="H273" s="62"/>
      <c r="I273" s="62"/>
      <c r="J273" s="62"/>
      <c r="K273" s="62"/>
      <c r="L273" s="62" t="s">
        <v>26</v>
      </c>
      <c r="M273" s="62"/>
      <c r="N273" s="62"/>
      <c r="O273" s="62" t="s">
        <v>27</v>
      </c>
      <c r="P273" s="62"/>
    </row>
    <row r="274" spans="5:16" x14ac:dyDescent="0.2">
      <c r="E274" s="62" t="s">
        <v>28</v>
      </c>
      <c r="F274" s="62"/>
      <c r="G274" s="62"/>
      <c r="H274" s="62"/>
      <c r="I274" s="62"/>
      <c r="J274" s="62"/>
      <c r="K274" s="62"/>
      <c r="L274" s="62" t="s">
        <v>29</v>
      </c>
      <c r="M274" s="62"/>
      <c r="N274" s="62"/>
      <c r="O274" s="62" t="s">
        <v>30</v>
      </c>
      <c r="P274" s="62"/>
    </row>
    <row r="275" spans="5:16" x14ac:dyDescent="0.2">
      <c r="E275" s="62"/>
      <c r="F275" s="62"/>
      <c r="G275" s="62"/>
      <c r="H275" s="62"/>
      <c r="I275" s="62"/>
      <c r="J275" s="62"/>
      <c r="K275" s="62"/>
      <c r="L275" s="62"/>
      <c r="M275" s="62"/>
      <c r="N275" s="62"/>
      <c r="O275" s="62"/>
      <c r="P275" s="62"/>
    </row>
  </sheetData>
  <mergeCells count="45">
    <mergeCell ref="V11:AE11"/>
    <mergeCell ref="V12:W12"/>
    <mergeCell ref="X12:Y12"/>
    <mergeCell ref="Z12:AA12"/>
    <mergeCell ref="AB12:AC12"/>
    <mergeCell ref="AD12:AE12"/>
    <mergeCell ref="E272:M272"/>
    <mergeCell ref="N272:O272"/>
    <mergeCell ref="K271:N271"/>
    <mergeCell ref="E275:P275"/>
    <mergeCell ref="U11:U13"/>
    <mergeCell ref="E273:K273"/>
    <mergeCell ref="L273:N273"/>
    <mergeCell ref="O273:P273"/>
    <mergeCell ref="E274:K274"/>
    <mergeCell ref="L274:N274"/>
    <mergeCell ref="O274:P274"/>
    <mergeCell ref="E268:M268"/>
    <mergeCell ref="E269:M269"/>
    <mergeCell ref="E270:P270"/>
    <mergeCell ref="E271:I271"/>
    <mergeCell ref="E263:M263"/>
    <mergeCell ref="E264:M265"/>
    <mergeCell ref="N264:N265"/>
    <mergeCell ref="O264:O265"/>
    <mergeCell ref="P264:P265"/>
    <mergeCell ref="E266:M267"/>
    <mergeCell ref="N266:N267"/>
    <mergeCell ref="O266:O267"/>
    <mergeCell ref="P266:P267"/>
    <mergeCell ref="E3:P3"/>
    <mergeCell ref="E4:E6"/>
    <mergeCell ref="F4:O4"/>
    <mergeCell ref="P4:P5"/>
    <mergeCell ref="F5:G5"/>
    <mergeCell ref="H5:I5"/>
    <mergeCell ref="J5:K5"/>
    <mergeCell ref="L5:M5"/>
    <mergeCell ref="N5:O5"/>
    <mergeCell ref="BF33:BL33"/>
    <mergeCell ref="AP23:AU23"/>
    <mergeCell ref="AO28:AW28"/>
    <mergeCell ref="AO31:AW31"/>
    <mergeCell ref="AO29:AW29"/>
    <mergeCell ref="AO30:AW30"/>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96F5-A191-D742-AAAC-A6519BCC5D2C}">
  <dimension ref="D3:P35"/>
  <sheetViews>
    <sheetView topLeftCell="A11" zoomScale="75" workbookViewId="0">
      <selection activeCell="D11" sqref="D11"/>
    </sheetView>
  </sheetViews>
  <sheetFormatPr baseColWidth="10" defaultRowHeight="16" x14ac:dyDescent="0.2"/>
  <cols>
    <col min="4" max="4" width="44" customWidth="1"/>
    <col min="15" max="15" width="50.83203125" customWidth="1"/>
  </cols>
  <sheetData>
    <row r="3" spans="4:16" x14ac:dyDescent="0.2">
      <c r="D3" s="75" t="s">
        <v>0</v>
      </c>
      <c r="E3" s="75"/>
      <c r="F3" s="75"/>
      <c r="G3" s="75"/>
      <c r="H3" s="75"/>
      <c r="I3" s="75"/>
      <c r="J3" s="75"/>
      <c r="K3" s="75"/>
      <c r="L3" s="75"/>
      <c r="M3" s="75"/>
      <c r="N3" s="75"/>
      <c r="O3" s="75"/>
    </row>
    <row r="4" spans="4:16" x14ac:dyDescent="0.2">
      <c r="D4" s="76" t="s">
        <v>1</v>
      </c>
      <c r="E4" s="76" t="s">
        <v>2</v>
      </c>
      <c r="F4" s="76"/>
      <c r="G4" s="76"/>
      <c r="H4" s="76"/>
      <c r="I4" s="76"/>
      <c r="J4" s="76"/>
      <c r="K4" s="76"/>
      <c r="L4" s="76"/>
      <c r="M4" s="76"/>
      <c r="N4" s="76"/>
      <c r="O4" s="77" t="s">
        <v>3</v>
      </c>
    </row>
    <row r="5" spans="4:16" x14ac:dyDescent="0.2">
      <c r="D5" s="76"/>
      <c r="E5" s="77" t="s">
        <v>4</v>
      </c>
      <c r="F5" s="77"/>
      <c r="G5" s="77" t="s">
        <v>5</v>
      </c>
      <c r="H5" s="77"/>
      <c r="I5" s="77" t="s">
        <v>6</v>
      </c>
      <c r="J5" s="77"/>
      <c r="K5" s="77" t="s">
        <v>7</v>
      </c>
      <c r="L5" s="77"/>
      <c r="M5" s="77" t="s">
        <v>8</v>
      </c>
      <c r="N5" s="77"/>
      <c r="O5" s="77"/>
    </row>
    <row r="6" spans="4:16" x14ac:dyDescent="0.2">
      <c r="D6" s="76"/>
      <c r="E6" s="43" t="s">
        <v>9</v>
      </c>
      <c r="F6" s="43" t="s">
        <v>10</v>
      </c>
      <c r="G6" s="43" t="s">
        <v>11</v>
      </c>
      <c r="H6" s="43" t="s">
        <v>12</v>
      </c>
      <c r="I6" s="43" t="s">
        <v>13</v>
      </c>
      <c r="J6" s="43" t="s">
        <v>12</v>
      </c>
      <c r="K6" s="43" t="s">
        <v>11</v>
      </c>
      <c r="L6" s="43" t="s">
        <v>12</v>
      </c>
      <c r="M6" s="43" t="s">
        <v>11</v>
      </c>
      <c r="N6" s="43" t="s">
        <v>12</v>
      </c>
      <c r="O6" s="43"/>
    </row>
    <row r="7" spans="4:16" ht="54" customHeight="1" x14ac:dyDescent="0.2">
      <c r="D7" s="44" t="s">
        <v>78</v>
      </c>
      <c r="E7" s="45"/>
      <c r="F7" s="45"/>
      <c r="G7" s="45"/>
      <c r="H7" s="45"/>
      <c r="I7" s="45"/>
      <c r="J7" s="45"/>
      <c r="K7" s="45"/>
      <c r="L7" s="45"/>
      <c r="M7" s="45"/>
      <c r="N7" s="45"/>
      <c r="O7" s="37"/>
      <c r="P7" s="49"/>
    </row>
    <row r="8" spans="4:16" ht="63" customHeight="1" x14ac:dyDescent="0.2">
      <c r="D8" s="44" t="s">
        <v>96</v>
      </c>
      <c r="E8" s="45"/>
      <c r="F8" s="45"/>
      <c r="G8" s="45"/>
      <c r="H8" s="45"/>
      <c r="I8" s="45"/>
      <c r="J8" s="45"/>
      <c r="K8" s="45"/>
      <c r="L8" s="45"/>
      <c r="M8" s="45"/>
      <c r="N8" s="45"/>
      <c r="O8" s="37"/>
    </row>
    <row r="9" spans="4:16" ht="72" customHeight="1" x14ac:dyDescent="0.2">
      <c r="D9" s="44" t="s">
        <v>79</v>
      </c>
      <c r="E9" s="45"/>
      <c r="F9" s="45"/>
      <c r="G9" s="45"/>
      <c r="H9" s="45"/>
      <c r="I9" s="45"/>
      <c r="J9" s="45"/>
      <c r="K9" s="45"/>
      <c r="L9" s="45"/>
      <c r="M9" s="45"/>
      <c r="N9" s="45"/>
      <c r="O9" s="38"/>
    </row>
    <row r="10" spans="4:16" ht="24" customHeight="1" x14ac:dyDescent="0.2">
      <c r="D10" s="46" t="s">
        <v>80</v>
      </c>
      <c r="E10" s="45"/>
      <c r="F10" s="45"/>
      <c r="G10" s="45"/>
      <c r="H10" s="45"/>
      <c r="I10" s="45"/>
      <c r="J10" s="45"/>
      <c r="K10" s="45"/>
      <c r="L10" s="45"/>
      <c r="M10" s="45"/>
      <c r="N10" s="45"/>
      <c r="O10" s="39"/>
    </row>
    <row r="11" spans="4:16" ht="52" customHeight="1" x14ac:dyDescent="0.2">
      <c r="D11" s="46" t="s">
        <v>81</v>
      </c>
      <c r="E11" s="45"/>
      <c r="F11" s="45"/>
      <c r="G11" s="45"/>
      <c r="H11" s="45"/>
      <c r="I11" s="45"/>
      <c r="J11" s="45"/>
      <c r="K11" s="45"/>
      <c r="L11" s="45"/>
      <c r="M11" s="45"/>
      <c r="N11" s="45"/>
      <c r="O11" s="37"/>
    </row>
    <row r="12" spans="4:16" ht="80" customHeight="1" x14ac:dyDescent="0.2">
      <c r="D12" s="46" t="s">
        <v>82</v>
      </c>
      <c r="E12" s="45"/>
      <c r="F12" s="45"/>
      <c r="G12" s="45"/>
      <c r="H12" s="45"/>
      <c r="I12" s="45"/>
      <c r="J12" s="45"/>
      <c r="K12" s="45"/>
      <c r="L12" s="45"/>
      <c r="M12" s="45"/>
      <c r="N12" s="45"/>
      <c r="O12" s="38"/>
    </row>
    <row r="13" spans="4:16" ht="97" customHeight="1" x14ac:dyDescent="0.2">
      <c r="D13" s="46" t="s">
        <v>83</v>
      </c>
      <c r="E13" s="45"/>
      <c r="F13" s="45"/>
      <c r="G13" s="45"/>
      <c r="H13" s="45"/>
      <c r="I13" s="45"/>
      <c r="J13" s="45"/>
      <c r="K13" s="45"/>
      <c r="L13" s="45"/>
      <c r="M13" s="45"/>
      <c r="N13" s="45"/>
      <c r="O13" s="36"/>
    </row>
    <row r="14" spans="4:16" ht="53" customHeight="1" x14ac:dyDescent="0.2">
      <c r="D14" s="46" t="s">
        <v>77</v>
      </c>
      <c r="E14" s="45"/>
      <c r="F14" s="45"/>
      <c r="G14" s="45"/>
      <c r="H14" s="45"/>
      <c r="I14" s="45"/>
      <c r="J14" s="45"/>
      <c r="K14" s="45"/>
      <c r="L14" s="45"/>
      <c r="M14" s="45"/>
      <c r="N14" s="45"/>
      <c r="O14" s="36"/>
    </row>
    <row r="15" spans="4:16" ht="86" customHeight="1" x14ac:dyDescent="0.2">
      <c r="D15" s="46" t="s">
        <v>84</v>
      </c>
      <c r="E15" s="45"/>
      <c r="F15" s="45"/>
      <c r="G15" s="45"/>
      <c r="H15" s="45"/>
      <c r="I15" s="45"/>
      <c r="J15" s="45"/>
      <c r="K15" s="45"/>
      <c r="L15" s="45"/>
      <c r="M15" s="45"/>
      <c r="N15" s="45"/>
      <c r="O15" s="39"/>
    </row>
    <row r="16" spans="4:16" ht="22" customHeight="1" x14ac:dyDescent="0.2">
      <c r="D16" s="46" t="s">
        <v>85</v>
      </c>
      <c r="E16" s="45"/>
      <c r="F16" s="45"/>
      <c r="G16" s="45"/>
      <c r="H16" s="45"/>
      <c r="I16" s="45"/>
      <c r="J16" s="45"/>
      <c r="K16" s="45"/>
      <c r="L16" s="45"/>
      <c r="M16" s="45"/>
      <c r="N16" s="45"/>
      <c r="O16" s="37"/>
    </row>
    <row r="17" spans="4:15" ht="31" customHeight="1" x14ac:dyDescent="0.2">
      <c r="D17" s="47" t="s">
        <v>40</v>
      </c>
      <c r="E17" s="45"/>
      <c r="F17" s="45"/>
      <c r="G17" s="45"/>
      <c r="H17" s="45"/>
      <c r="I17" s="45"/>
      <c r="J17" s="45"/>
      <c r="K17" s="45"/>
      <c r="L17" s="45"/>
      <c r="M17" s="45"/>
      <c r="N17" s="45"/>
      <c r="O17" s="39"/>
    </row>
    <row r="18" spans="4:15" ht="49" customHeight="1" x14ac:dyDescent="0.2">
      <c r="D18" s="47" t="s">
        <v>86</v>
      </c>
      <c r="E18" s="45"/>
      <c r="F18" s="45"/>
      <c r="G18" s="45"/>
      <c r="H18" s="45"/>
      <c r="I18" s="45"/>
      <c r="J18" s="45"/>
      <c r="K18" s="45"/>
      <c r="L18" s="45"/>
      <c r="M18" s="45"/>
      <c r="N18" s="45"/>
      <c r="O18" s="37"/>
    </row>
    <row r="19" spans="4:15" ht="65" customHeight="1" x14ac:dyDescent="0.2">
      <c r="D19" s="47" t="s">
        <v>87</v>
      </c>
      <c r="E19" s="45"/>
      <c r="F19" s="45"/>
      <c r="G19" s="45"/>
      <c r="H19" s="45"/>
      <c r="I19" s="45"/>
      <c r="J19" s="45"/>
      <c r="K19" s="45"/>
      <c r="L19" s="45"/>
      <c r="M19" s="45"/>
      <c r="N19" s="45"/>
      <c r="O19" s="37"/>
    </row>
    <row r="20" spans="4:15" ht="50" customHeight="1" x14ac:dyDescent="0.2">
      <c r="D20" s="47" t="s">
        <v>42</v>
      </c>
      <c r="E20" s="45"/>
      <c r="F20" s="45"/>
      <c r="G20" s="45"/>
      <c r="H20" s="45"/>
      <c r="I20" s="45"/>
      <c r="J20" s="45"/>
      <c r="K20" s="45"/>
      <c r="L20" s="45"/>
      <c r="M20" s="45"/>
      <c r="N20" s="45"/>
      <c r="O20" s="37"/>
    </row>
    <row r="21" spans="4:15" ht="73" customHeight="1" x14ac:dyDescent="0.2">
      <c r="D21" s="47" t="s">
        <v>88</v>
      </c>
      <c r="E21" s="45"/>
      <c r="F21" s="45"/>
      <c r="G21" s="45"/>
      <c r="H21" s="45"/>
      <c r="I21" s="45"/>
      <c r="J21" s="45"/>
      <c r="K21" s="45"/>
      <c r="L21" s="45"/>
      <c r="M21" s="45"/>
      <c r="N21" s="45"/>
      <c r="O21" s="37"/>
    </row>
    <row r="22" spans="4:15" ht="80" customHeight="1" x14ac:dyDescent="0.2">
      <c r="D22" s="47" t="s">
        <v>89</v>
      </c>
      <c r="E22" s="45"/>
      <c r="F22" s="45"/>
      <c r="G22" s="45"/>
      <c r="H22" s="45"/>
      <c r="I22" s="45"/>
      <c r="J22" s="45"/>
      <c r="K22" s="45"/>
      <c r="L22" s="45"/>
      <c r="M22" s="45"/>
      <c r="N22" s="45"/>
      <c r="O22" s="40"/>
    </row>
    <row r="23" spans="4:15" ht="17" x14ac:dyDescent="0.2">
      <c r="D23" s="79" t="s">
        <v>15</v>
      </c>
      <c r="E23" s="79"/>
      <c r="F23" s="79"/>
      <c r="G23" s="79"/>
      <c r="H23" s="79"/>
      <c r="I23" s="79"/>
      <c r="J23" s="79"/>
      <c r="K23" s="79"/>
      <c r="L23" s="79"/>
      <c r="M23" s="48" t="s">
        <v>13</v>
      </c>
      <c r="N23" s="48" t="s">
        <v>12</v>
      </c>
      <c r="O23" s="42" t="s">
        <v>16</v>
      </c>
    </row>
    <row r="24" spans="4:15" x14ac:dyDescent="0.2">
      <c r="D24" s="80" t="s">
        <v>17</v>
      </c>
      <c r="E24" s="80"/>
      <c r="F24" s="80"/>
      <c r="G24" s="80"/>
      <c r="H24" s="80"/>
      <c r="I24" s="80"/>
      <c r="J24" s="80"/>
      <c r="K24" s="80"/>
      <c r="L24" s="80"/>
      <c r="M24" s="79"/>
      <c r="N24" s="79"/>
      <c r="O24" s="82"/>
    </row>
    <row r="25" spans="4:15" x14ac:dyDescent="0.2">
      <c r="D25" s="80"/>
      <c r="E25" s="80"/>
      <c r="F25" s="80"/>
      <c r="G25" s="80"/>
      <c r="H25" s="80"/>
      <c r="I25" s="80"/>
      <c r="J25" s="80"/>
      <c r="K25" s="80"/>
      <c r="L25" s="80"/>
      <c r="M25" s="79"/>
      <c r="N25" s="79"/>
      <c r="O25" s="82"/>
    </row>
    <row r="26" spans="4:15" x14ac:dyDescent="0.2">
      <c r="D26" s="80" t="s">
        <v>18</v>
      </c>
      <c r="E26" s="80"/>
      <c r="F26" s="80"/>
      <c r="G26" s="80"/>
      <c r="H26" s="80"/>
      <c r="I26" s="80"/>
      <c r="J26" s="80"/>
      <c r="K26" s="80"/>
      <c r="L26" s="80"/>
      <c r="M26" s="79"/>
      <c r="N26" s="79"/>
      <c r="O26" s="83"/>
    </row>
    <row r="27" spans="4:15" x14ac:dyDescent="0.2">
      <c r="D27" s="80"/>
      <c r="E27" s="80"/>
      <c r="F27" s="80"/>
      <c r="G27" s="80"/>
      <c r="H27" s="80"/>
      <c r="I27" s="80"/>
      <c r="J27" s="80"/>
      <c r="K27" s="80"/>
      <c r="L27" s="80"/>
      <c r="M27" s="79"/>
      <c r="N27" s="79"/>
      <c r="O27" s="84"/>
    </row>
    <row r="28" spans="4:15" x14ac:dyDescent="0.2">
      <c r="D28" s="79" t="s">
        <v>19</v>
      </c>
      <c r="E28" s="79"/>
      <c r="F28" s="79"/>
      <c r="G28" s="79"/>
      <c r="H28" s="79"/>
      <c r="I28" s="79"/>
      <c r="J28" s="79"/>
      <c r="K28" s="79"/>
      <c r="L28" s="79"/>
      <c r="M28" s="48"/>
      <c r="N28" s="48"/>
      <c r="O28" s="41"/>
    </row>
    <row r="29" spans="4:15" x14ac:dyDescent="0.2">
      <c r="D29" s="79" t="s">
        <v>20</v>
      </c>
      <c r="E29" s="79"/>
      <c r="F29" s="79"/>
      <c r="G29" s="79"/>
      <c r="H29" s="79"/>
      <c r="I29" s="79"/>
      <c r="J29" s="79"/>
      <c r="K29" s="79"/>
      <c r="L29" s="79"/>
      <c r="M29" s="48"/>
      <c r="N29" s="48"/>
      <c r="O29" s="42"/>
    </row>
    <row r="30" spans="4:15" x14ac:dyDescent="0.2">
      <c r="D30" s="81" t="s">
        <v>21</v>
      </c>
      <c r="E30" s="81"/>
      <c r="F30" s="81"/>
      <c r="G30" s="81"/>
      <c r="H30" s="81"/>
      <c r="I30" s="81"/>
      <c r="J30" s="81"/>
      <c r="K30" s="81"/>
      <c r="L30" s="81"/>
      <c r="M30" s="81"/>
      <c r="N30" s="81"/>
      <c r="O30" s="78"/>
    </row>
    <row r="31" spans="4:15" x14ac:dyDescent="0.2">
      <c r="D31" s="78" t="s">
        <v>22</v>
      </c>
      <c r="E31" s="78"/>
      <c r="F31" s="78"/>
      <c r="G31" s="78"/>
      <c r="H31" s="78"/>
      <c r="I31" s="35"/>
      <c r="J31" s="78" t="s">
        <v>23</v>
      </c>
      <c r="K31" s="78"/>
      <c r="L31" s="78"/>
      <c r="M31" s="78"/>
      <c r="N31" s="78"/>
      <c r="O31" s="35"/>
    </row>
    <row r="32" spans="4:15" x14ac:dyDescent="0.2">
      <c r="D32" s="78" t="s">
        <v>24</v>
      </c>
      <c r="E32" s="78"/>
      <c r="F32" s="78"/>
      <c r="G32" s="78"/>
      <c r="H32" s="78"/>
      <c r="I32" s="78"/>
      <c r="J32" s="78"/>
      <c r="K32" s="78"/>
      <c r="L32" s="78"/>
      <c r="M32" s="78"/>
      <c r="N32" s="78"/>
      <c r="O32" s="35"/>
    </row>
    <row r="33" spans="4:15" x14ac:dyDescent="0.2">
      <c r="D33" s="78" t="s">
        <v>25</v>
      </c>
      <c r="E33" s="78"/>
      <c r="F33" s="78"/>
      <c r="G33" s="78"/>
      <c r="H33" s="78"/>
      <c r="I33" s="78"/>
      <c r="J33" s="78"/>
      <c r="K33" s="78" t="s">
        <v>26</v>
      </c>
      <c r="L33" s="78"/>
      <c r="M33" s="78"/>
      <c r="N33" s="78" t="s">
        <v>27</v>
      </c>
      <c r="O33" s="78"/>
    </row>
    <row r="34" spans="4:15" x14ac:dyDescent="0.2">
      <c r="D34" s="78" t="s">
        <v>28</v>
      </c>
      <c r="E34" s="78"/>
      <c r="F34" s="78"/>
      <c r="G34" s="78"/>
      <c r="H34" s="78"/>
      <c r="I34" s="78"/>
      <c r="J34" s="78"/>
      <c r="K34" s="78" t="s">
        <v>29</v>
      </c>
      <c r="L34" s="78"/>
      <c r="M34" s="78"/>
      <c r="N34" s="78" t="s">
        <v>30</v>
      </c>
      <c r="O34" s="78"/>
    </row>
    <row r="35" spans="4:15" x14ac:dyDescent="0.2">
      <c r="D35" s="78"/>
      <c r="E35" s="78"/>
      <c r="F35" s="78"/>
      <c r="G35" s="78"/>
      <c r="H35" s="78"/>
      <c r="I35" s="78"/>
      <c r="J35" s="78"/>
      <c r="K35" s="78"/>
      <c r="L35" s="78"/>
      <c r="M35" s="78"/>
      <c r="N35" s="78"/>
      <c r="O35" s="78"/>
    </row>
  </sheetData>
  <mergeCells count="31">
    <mergeCell ref="D35:O35"/>
    <mergeCell ref="D33:J33"/>
    <mergeCell ref="K33:M33"/>
    <mergeCell ref="N33:O33"/>
    <mergeCell ref="D34:J34"/>
    <mergeCell ref="K34:M34"/>
    <mergeCell ref="N34:O34"/>
    <mergeCell ref="D32:N32"/>
    <mergeCell ref="D23:L23"/>
    <mergeCell ref="D24:L25"/>
    <mergeCell ref="M24:M25"/>
    <mergeCell ref="N24:N25"/>
    <mergeCell ref="D28:L28"/>
    <mergeCell ref="D29:L29"/>
    <mergeCell ref="D30:O30"/>
    <mergeCell ref="D31:H31"/>
    <mergeCell ref="J31:N31"/>
    <mergeCell ref="O24:O25"/>
    <mergeCell ref="D26:L27"/>
    <mergeCell ref="M26:M27"/>
    <mergeCell ref="N26:N27"/>
    <mergeCell ref="O26:O27"/>
    <mergeCell ref="D3:O3"/>
    <mergeCell ref="D4:D6"/>
    <mergeCell ref="E4:N4"/>
    <mergeCell ref="O4:O5"/>
    <mergeCell ref="E5:F5"/>
    <mergeCell ref="G5:H5"/>
    <mergeCell ref="I5:J5"/>
    <mergeCell ref="K5:L5"/>
    <mergeCell ref="M5:N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73F22-1C80-9B4A-947A-A33349BCE1A5}">
  <dimension ref="C3:N35"/>
  <sheetViews>
    <sheetView tabSelected="1" topLeftCell="A12" zoomScale="75" zoomScaleNormal="50" workbookViewId="0">
      <selection activeCell="C22" sqref="C22:K22"/>
    </sheetView>
  </sheetViews>
  <sheetFormatPr baseColWidth="10" defaultRowHeight="16" x14ac:dyDescent="0.2"/>
  <cols>
    <col min="3" max="3" width="36.33203125" customWidth="1"/>
    <col min="11" max="11" width="14.33203125" customWidth="1"/>
    <col min="14" max="14" width="50" customWidth="1"/>
  </cols>
  <sheetData>
    <row r="3" spans="3:14" x14ac:dyDescent="0.2">
      <c r="C3" s="75" t="s">
        <v>0</v>
      </c>
      <c r="D3" s="75"/>
      <c r="E3" s="75"/>
      <c r="F3" s="75"/>
      <c r="G3" s="75"/>
      <c r="H3" s="75"/>
      <c r="I3" s="75"/>
      <c r="J3" s="75"/>
      <c r="K3" s="75"/>
      <c r="L3" s="75"/>
      <c r="M3" s="75"/>
      <c r="N3" s="75"/>
    </row>
    <row r="4" spans="3:14" x14ac:dyDescent="0.2">
      <c r="C4" s="76" t="s">
        <v>1</v>
      </c>
      <c r="D4" s="76" t="s">
        <v>2</v>
      </c>
      <c r="E4" s="76"/>
      <c r="F4" s="76"/>
      <c r="G4" s="76"/>
      <c r="H4" s="76"/>
      <c r="I4" s="76"/>
      <c r="J4" s="76"/>
      <c r="K4" s="76"/>
      <c r="L4" s="76"/>
      <c r="M4" s="76"/>
      <c r="N4" s="77" t="s">
        <v>3</v>
      </c>
    </row>
    <row r="5" spans="3:14" x14ac:dyDescent="0.2">
      <c r="C5" s="76"/>
      <c r="D5" s="77" t="s">
        <v>4</v>
      </c>
      <c r="E5" s="77"/>
      <c r="F5" s="77" t="s">
        <v>5</v>
      </c>
      <c r="G5" s="77"/>
      <c r="H5" s="77" t="s">
        <v>6</v>
      </c>
      <c r="I5" s="77"/>
      <c r="J5" s="77" t="s">
        <v>7</v>
      </c>
      <c r="K5" s="77"/>
      <c r="L5" s="77" t="s">
        <v>8</v>
      </c>
      <c r="M5" s="77"/>
      <c r="N5" s="77"/>
    </row>
    <row r="6" spans="3:14" x14ac:dyDescent="0.2">
      <c r="C6" s="76"/>
      <c r="D6" s="43" t="s">
        <v>9</v>
      </c>
      <c r="E6" s="43" t="s">
        <v>10</v>
      </c>
      <c r="F6" s="43" t="s">
        <v>11</v>
      </c>
      <c r="G6" s="43" t="s">
        <v>12</v>
      </c>
      <c r="H6" s="43" t="s">
        <v>13</v>
      </c>
      <c r="I6" s="43" t="s">
        <v>12</v>
      </c>
      <c r="J6" s="43" t="s">
        <v>11</v>
      </c>
      <c r="K6" s="43" t="s">
        <v>12</v>
      </c>
      <c r="L6" s="43" t="s">
        <v>11</v>
      </c>
      <c r="M6" s="43" t="s">
        <v>12</v>
      </c>
      <c r="N6" s="43"/>
    </row>
    <row r="7" spans="3:14" ht="47" customHeight="1" x14ac:dyDescent="0.2">
      <c r="C7" s="44" t="s">
        <v>91</v>
      </c>
      <c r="D7" s="45"/>
      <c r="E7" s="45"/>
      <c r="F7" s="45"/>
      <c r="G7" s="45"/>
      <c r="H7" s="45"/>
      <c r="I7" s="45"/>
      <c r="J7" s="45"/>
      <c r="K7" s="45"/>
      <c r="L7" s="45"/>
      <c r="M7" s="45"/>
      <c r="N7" s="37"/>
    </row>
    <row r="8" spans="3:14" ht="57" customHeight="1" x14ac:dyDescent="0.2">
      <c r="C8" s="44" t="s">
        <v>97</v>
      </c>
      <c r="D8" s="45"/>
      <c r="E8" s="45"/>
      <c r="F8" s="45"/>
      <c r="G8" s="45"/>
      <c r="H8" s="45"/>
      <c r="I8" s="45"/>
      <c r="J8" s="45"/>
      <c r="K8" s="45"/>
      <c r="L8" s="45"/>
      <c r="M8" s="45"/>
      <c r="N8" s="37"/>
    </row>
    <row r="9" spans="3:14" ht="62" customHeight="1" x14ac:dyDescent="0.2">
      <c r="C9" s="44" t="s">
        <v>79</v>
      </c>
      <c r="D9" s="45"/>
      <c r="E9" s="45"/>
      <c r="F9" s="45"/>
      <c r="G9" s="45"/>
      <c r="H9" s="45"/>
      <c r="I9" s="45"/>
      <c r="J9" s="45"/>
      <c r="K9" s="45"/>
      <c r="L9" s="45"/>
      <c r="M9" s="45"/>
      <c r="N9" s="38"/>
    </row>
    <row r="10" spans="3:14" ht="65" customHeight="1" x14ac:dyDescent="0.2">
      <c r="C10" s="46" t="s">
        <v>92</v>
      </c>
      <c r="D10" s="45"/>
      <c r="E10" s="45"/>
      <c r="F10" s="45"/>
      <c r="G10" s="45"/>
      <c r="H10" s="45"/>
      <c r="I10" s="45"/>
      <c r="J10" s="45"/>
      <c r="K10" s="45"/>
      <c r="L10" s="45"/>
      <c r="M10" s="45"/>
      <c r="N10" s="39"/>
    </row>
    <row r="11" spans="3:14" ht="56" customHeight="1" x14ac:dyDescent="0.2">
      <c r="C11" s="46" t="s">
        <v>81</v>
      </c>
      <c r="D11" s="45"/>
      <c r="E11" s="45"/>
      <c r="F11" s="45"/>
      <c r="G11" s="45"/>
      <c r="H11" s="45"/>
      <c r="I11" s="45"/>
      <c r="J11" s="45"/>
      <c r="K11" s="45"/>
      <c r="L11" s="45"/>
      <c r="M11" s="45"/>
      <c r="N11" s="37"/>
    </row>
    <row r="12" spans="3:14" ht="84" customHeight="1" x14ac:dyDescent="0.2">
      <c r="C12" s="46" t="s">
        <v>98</v>
      </c>
      <c r="D12" s="45"/>
      <c r="E12" s="45"/>
      <c r="F12" s="45"/>
      <c r="G12" s="45"/>
      <c r="H12" s="45"/>
      <c r="I12" s="45"/>
      <c r="J12" s="45"/>
      <c r="K12" s="45"/>
      <c r="L12" s="45"/>
      <c r="M12" s="45"/>
      <c r="N12" s="38"/>
    </row>
    <row r="13" spans="3:14" ht="52" customHeight="1" x14ac:dyDescent="0.2">
      <c r="C13" s="46" t="s">
        <v>99</v>
      </c>
      <c r="D13" s="45"/>
      <c r="E13" s="45"/>
      <c r="F13" s="45"/>
      <c r="G13" s="45"/>
      <c r="H13" s="45"/>
      <c r="I13" s="45"/>
      <c r="J13" s="45"/>
      <c r="K13" s="45"/>
      <c r="L13" s="45"/>
      <c r="M13" s="45"/>
      <c r="N13" s="36"/>
    </row>
    <row r="14" spans="3:14" ht="53" customHeight="1" x14ac:dyDescent="0.2">
      <c r="C14" s="46" t="s">
        <v>93</v>
      </c>
      <c r="D14" s="45"/>
      <c r="E14" s="45"/>
      <c r="F14" s="45"/>
      <c r="G14" s="45"/>
      <c r="H14" s="45"/>
      <c r="I14" s="45"/>
      <c r="J14" s="45"/>
      <c r="K14" s="45"/>
      <c r="L14" s="45"/>
      <c r="M14" s="45"/>
      <c r="N14" s="36"/>
    </row>
    <row r="15" spans="3:14" ht="80" customHeight="1" x14ac:dyDescent="0.2">
      <c r="C15" s="46" t="s">
        <v>84</v>
      </c>
      <c r="D15" s="45"/>
      <c r="E15" s="45"/>
      <c r="F15" s="45"/>
      <c r="G15" s="45"/>
      <c r="H15" s="45"/>
      <c r="I15" s="45"/>
      <c r="J15" s="45"/>
      <c r="K15" s="45"/>
      <c r="L15" s="45"/>
      <c r="M15" s="45"/>
      <c r="N15" s="39"/>
    </row>
    <row r="16" spans="3:14" ht="63" customHeight="1" x14ac:dyDescent="0.2">
      <c r="C16" s="46" t="s">
        <v>100</v>
      </c>
      <c r="D16" s="45"/>
      <c r="E16" s="45"/>
      <c r="F16" s="45"/>
      <c r="G16" s="45"/>
      <c r="H16" s="45"/>
      <c r="I16" s="45"/>
      <c r="J16" s="45"/>
      <c r="K16" s="45"/>
      <c r="L16" s="45"/>
      <c r="M16" s="45"/>
      <c r="N16" s="37"/>
    </row>
    <row r="17" spans="3:14" ht="45" customHeight="1" x14ac:dyDescent="0.2">
      <c r="C17" s="47" t="s">
        <v>40</v>
      </c>
      <c r="D17" s="45"/>
      <c r="E17" s="45"/>
      <c r="F17" s="45"/>
      <c r="G17" s="45"/>
      <c r="H17" s="45"/>
      <c r="I17" s="45"/>
      <c r="J17" s="45"/>
      <c r="K17" s="45"/>
      <c r="L17" s="45"/>
      <c r="M17" s="45"/>
      <c r="N17" s="39"/>
    </row>
    <row r="18" spans="3:14" ht="83" customHeight="1" x14ac:dyDescent="0.2">
      <c r="C18" s="47" t="s">
        <v>101</v>
      </c>
      <c r="D18" s="45"/>
      <c r="E18" s="45"/>
      <c r="F18" s="45"/>
      <c r="G18" s="45"/>
      <c r="H18" s="45"/>
      <c r="I18" s="45"/>
      <c r="J18" s="45"/>
      <c r="K18" s="45"/>
      <c r="L18" s="45"/>
      <c r="M18" s="45"/>
      <c r="N18" s="37"/>
    </row>
    <row r="19" spans="3:14" ht="100" customHeight="1" x14ac:dyDescent="0.2">
      <c r="C19" s="47" t="s">
        <v>87</v>
      </c>
      <c r="D19" s="45"/>
      <c r="E19" s="45"/>
      <c r="F19" s="45"/>
      <c r="G19" s="45"/>
      <c r="H19" s="45"/>
      <c r="I19" s="45"/>
      <c r="J19" s="45"/>
      <c r="K19" s="45"/>
      <c r="L19" s="45"/>
      <c r="M19" s="45"/>
      <c r="N19" s="37"/>
    </row>
    <row r="20" spans="3:14" ht="74" customHeight="1" x14ac:dyDescent="0.2">
      <c r="C20" s="47" t="s">
        <v>94</v>
      </c>
      <c r="D20" s="45"/>
      <c r="E20" s="45"/>
      <c r="F20" s="45"/>
      <c r="G20" s="45"/>
      <c r="H20" s="45"/>
      <c r="I20" s="45"/>
      <c r="J20" s="45"/>
      <c r="K20" s="45"/>
      <c r="L20" s="45"/>
      <c r="M20" s="45"/>
      <c r="N20" s="37"/>
    </row>
    <row r="21" spans="3:14" ht="85" customHeight="1" x14ac:dyDescent="0.2">
      <c r="C21" s="47" t="s">
        <v>95</v>
      </c>
      <c r="D21" s="45"/>
      <c r="E21" s="45"/>
      <c r="F21" s="45"/>
      <c r="G21" s="45"/>
      <c r="H21" s="45"/>
      <c r="I21" s="45"/>
      <c r="J21" s="45"/>
      <c r="K21" s="45"/>
      <c r="L21" s="45"/>
      <c r="M21" s="45"/>
      <c r="N21" s="40"/>
    </row>
    <row r="22" spans="3:14" ht="17" x14ac:dyDescent="0.2">
      <c r="C22" s="79" t="s">
        <v>15</v>
      </c>
      <c r="D22" s="79"/>
      <c r="E22" s="79"/>
      <c r="F22" s="79"/>
      <c r="G22" s="79"/>
      <c r="H22" s="79"/>
      <c r="I22" s="79"/>
      <c r="J22" s="79"/>
      <c r="K22" s="79"/>
      <c r="L22" s="48" t="s">
        <v>13</v>
      </c>
      <c r="M22" s="48" t="s">
        <v>12</v>
      </c>
      <c r="N22" s="42" t="s">
        <v>16</v>
      </c>
    </row>
    <row r="23" spans="3:14" x14ac:dyDescent="0.2">
      <c r="C23" s="80" t="s">
        <v>17</v>
      </c>
      <c r="D23" s="80"/>
      <c r="E23" s="80"/>
      <c r="F23" s="80"/>
      <c r="G23" s="80"/>
      <c r="H23" s="80"/>
      <c r="I23" s="80"/>
      <c r="J23" s="80"/>
      <c r="K23" s="80"/>
      <c r="L23" s="79"/>
      <c r="M23" s="79"/>
      <c r="N23" s="82"/>
    </row>
    <row r="24" spans="3:14" x14ac:dyDescent="0.2">
      <c r="C24" s="80"/>
      <c r="D24" s="80"/>
      <c r="E24" s="80"/>
      <c r="F24" s="80"/>
      <c r="G24" s="80"/>
      <c r="H24" s="80"/>
      <c r="I24" s="80"/>
      <c r="J24" s="80"/>
      <c r="K24" s="80"/>
      <c r="L24" s="79"/>
      <c r="M24" s="79"/>
      <c r="N24" s="82"/>
    </row>
    <row r="25" spans="3:14" x14ac:dyDescent="0.2">
      <c r="C25" s="80" t="s">
        <v>18</v>
      </c>
      <c r="D25" s="80"/>
      <c r="E25" s="80"/>
      <c r="F25" s="80"/>
      <c r="G25" s="80"/>
      <c r="H25" s="80"/>
      <c r="I25" s="80"/>
      <c r="J25" s="80"/>
      <c r="K25" s="80"/>
      <c r="L25" s="79"/>
      <c r="M25" s="79"/>
      <c r="N25" s="83"/>
    </row>
    <row r="26" spans="3:14" x14ac:dyDescent="0.2">
      <c r="C26" s="80"/>
      <c r="D26" s="80"/>
      <c r="E26" s="80"/>
      <c r="F26" s="80"/>
      <c r="G26" s="80"/>
      <c r="H26" s="80"/>
      <c r="I26" s="80"/>
      <c r="J26" s="80"/>
      <c r="K26" s="80"/>
      <c r="L26" s="79"/>
      <c r="M26" s="79"/>
      <c r="N26" s="84"/>
    </row>
    <row r="27" spans="3:14" x14ac:dyDescent="0.2">
      <c r="C27" s="79" t="s">
        <v>19</v>
      </c>
      <c r="D27" s="79"/>
      <c r="E27" s="79"/>
      <c r="F27" s="79"/>
      <c r="G27" s="79"/>
      <c r="H27" s="79"/>
      <c r="I27" s="79"/>
      <c r="J27" s="79"/>
      <c r="K27" s="79"/>
      <c r="L27" s="48"/>
      <c r="M27" s="48"/>
      <c r="N27" s="41"/>
    </row>
    <row r="28" spans="3:14" x14ac:dyDescent="0.2">
      <c r="C28" s="86" t="s">
        <v>20</v>
      </c>
      <c r="D28" s="86"/>
      <c r="E28" s="86"/>
      <c r="F28" s="86"/>
      <c r="G28" s="86"/>
      <c r="H28" s="86"/>
      <c r="I28" s="86"/>
      <c r="J28" s="86"/>
      <c r="K28" s="86"/>
      <c r="L28" s="50"/>
      <c r="M28" s="50"/>
      <c r="N28" s="51"/>
    </row>
    <row r="29" spans="3:14" x14ac:dyDescent="0.2">
      <c r="C29" s="85" t="s">
        <v>21</v>
      </c>
      <c r="D29" s="85"/>
      <c r="E29" s="85"/>
      <c r="F29" s="85"/>
      <c r="G29" s="85"/>
      <c r="H29" s="85"/>
      <c r="I29" s="85"/>
      <c r="J29" s="85"/>
      <c r="K29" s="85"/>
      <c r="L29" s="85"/>
      <c r="M29" s="85"/>
      <c r="N29" s="85"/>
    </row>
    <row r="30" spans="3:14" x14ac:dyDescent="0.2">
      <c r="C30" s="85" t="s">
        <v>22</v>
      </c>
      <c r="D30" s="85"/>
      <c r="E30" s="85"/>
      <c r="F30" s="85"/>
      <c r="G30" s="85"/>
      <c r="H30" s="52"/>
      <c r="I30" s="85" t="s">
        <v>23</v>
      </c>
      <c r="J30" s="85"/>
      <c r="K30" s="85"/>
      <c r="L30" s="85"/>
      <c r="M30" s="85"/>
      <c r="N30" s="52"/>
    </row>
    <row r="31" spans="3:14" x14ac:dyDescent="0.2">
      <c r="C31" s="85" t="s">
        <v>24</v>
      </c>
      <c r="D31" s="85"/>
      <c r="E31" s="85"/>
      <c r="F31" s="85"/>
      <c r="G31" s="85"/>
      <c r="H31" s="85"/>
      <c r="I31" s="85"/>
      <c r="J31" s="85"/>
      <c r="K31" s="85"/>
      <c r="L31" s="85"/>
      <c r="M31" s="85"/>
      <c r="N31" s="52"/>
    </row>
    <row r="32" spans="3:14" x14ac:dyDescent="0.2">
      <c r="C32" s="85" t="s">
        <v>25</v>
      </c>
      <c r="D32" s="85"/>
      <c r="E32" s="85"/>
      <c r="F32" s="85"/>
      <c r="G32" s="85"/>
      <c r="H32" s="85"/>
      <c r="I32" s="85"/>
      <c r="J32" s="85" t="s">
        <v>26</v>
      </c>
      <c r="K32" s="85"/>
      <c r="L32" s="85"/>
      <c r="M32" s="85" t="s">
        <v>27</v>
      </c>
      <c r="N32" s="85"/>
    </row>
    <row r="33" spans="3:14" x14ac:dyDescent="0.2">
      <c r="C33" s="85" t="s">
        <v>28</v>
      </c>
      <c r="D33" s="85"/>
      <c r="E33" s="85"/>
      <c r="F33" s="85"/>
      <c r="G33" s="85"/>
      <c r="H33" s="85"/>
      <c r="I33" s="85"/>
      <c r="J33" s="85" t="s">
        <v>29</v>
      </c>
      <c r="K33" s="85"/>
      <c r="L33" s="85"/>
      <c r="M33" s="85" t="s">
        <v>30</v>
      </c>
      <c r="N33" s="85"/>
    </row>
    <row r="34" spans="3:14" x14ac:dyDescent="0.2">
      <c r="C34" s="85"/>
      <c r="D34" s="85"/>
      <c r="E34" s="85"/>
      <c r="F34" s="85"/>
      <c r="G34" s="85"/>
      <c r="H34" s="85"/>
      <c r="I34" s="85"/>
      <c r="J34" s="85"/>
      <c r="K34" s="85"/>
      <c r="L34" s="85"/>
      <c r="M34" s="85"/>
      <c r="N34" s="85"/>
    </row>
    <row r="35" spans="3:14" x14ac:dyDescent="0.2">
      <c r="C35" s="53"/>
      <c r="D35" s="53"/>
      <c r="E35" s="53"/>
      <c r="F35" s="53"/>
      <c r="G35" s="53"/>
      <c r="H35" s="53"/>
      <c r="I35" s="53"/>
      <c r="J35" s="53"/>
      <c r="K35" s="53"/>
      <c r="L35" s="53"/>
      <c r="M35" s="53"/>
      <c r="N35" s="53"/>
    </row>
  </sheetData>
  <mergeCells count="31">
    <mergeCell ref="C34:N34"/>
    <mergeCell ref="C32:I32"/>
    <mergeCell ref="J32:L32"/>
    <mergeCell ref="M32:N32"/>
    <mergeCell ref="C33:I33"/>
    <mergeCell ref="J33:L33"/>
    <mergeCell ref="M33:N33"/>
    <mergeCell ref="C31:M31"/>
    <mergeCell ref="C22:K22"/>
    <mergeCell ref="C23:K24"/>
    <mergeCell ref="L23:L24"/>
    <mergeCell ref="M23:M24"/>
    <mergeCell ref="C27:K27"/>
    <mergeCell ref="C28:K28"/>
    <mergeCell ref="C29:N29"/>
    <mergeCell ref="C30:G30"/>
    <mergeCell ref="I30:M30"/>
    <mergeCell ref="N23:N24"/>
    <mergeCell ref="C25:K26"/>
    <mergeCell ref="L25:L26"/>
    <mergeCell ref="M25:M26"/>
    <mergeCell ref="N25:N26"/>
    <mergeCell ref="C3:N3"/>
    <mergeCell ref="C4:C6"/>
    <mergeCell ref="D4:M4"/>
    <mergeCell ref="N4:N5"/>
    <mergeCell ref="D5:E5"/>
    <mergeCell ref="F5:G5"/>
    <mergeCell ref="H5:I5"/>
    <mergeCell ref="J5:K5"/>
    <mergeCell ref="L5: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Concentrado</vt:lpstr>
      <vt:lpstr>DELPHI VACIO</vt:lpstr>
      <vt:lpstr>CORREGIDO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2021-05-07T19:02:43Z</dcterms:created>
  <dcterms:modified xsi:type="dcterms:W3CDTF">2021-05-15T03:08:29Z</dcterms:modified>
</cp:coreProperties>
</file>