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5205"/>
  </bookViews>
  <sheets>
    <sheet name="HOTEL MIRAMAR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21" i="1" l="1"/>
  <c r="L20" i="1"/>
  <c r="L18" i="1"/>
  <c r="L16" i="1"/>
  <c r="L17" i="1"/>
  <c r="G6" i="1"/>
  <c r="E7" i="1"/>
  <c r="E8" i="1"/>
  <c r="E9" i="1"/>
  <c r="E10" i="1"/>
  <c r="E11" i="1"/>
  <c r="E12" i="1"/>
  <c r="E13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E6" i="1"/>
</calcChain>
</file>

<file path=xl/sharedStrings.xml><?xml version="1.0" encoding="utf-8"?>
<sst xmlns="http://schemas.openxmlformats.org/spreadsheetml/2006/main" count="27" uniqueCount="27">
  <si>
    <t>HOTEL MIRAMAR</t>
  </si>
  <si>
    <t>CLIENTE</t>
  </si>
  <si>
    <t xml:space="preserve">ANTONIO PEREZ </t>
  </si>
  <si>
    <t>JUAN FERNADEZ</t>
  </si>
  <si>
    <t>AMELITA AMON</t>
  </si>
  <si>
    <t>MARISA PEÑA</t>
  </si>
  <si>
    <t>VIOLETA RODRIGUEZ</t>
  </si>
  <si>
    <t>CARMEN BENAVENTE</t>
  </si>
  <si>
    <t>MARIO PUESTA</t>
  </si>
  <si>
    <t>SALVADOR YUSTE</t>
  </si>
  <si>
    <t>FECHA LLEGADA</t>
  </si>
  <si>
    <t>DIA DE ESTANCIA</t>
  </si>
  <si>
    <t>PRECIO</t>
  </si>
  <si>
    <t>I.V.A.</t>
  </si>
  <si>
    <t>TOTAL</t>
  </si>
  <si>
    <t xml:space="preserve">PRECO HABITACION </t>
  </si>
  <si>
    <t xml:space="preserve">I.V.A. </t>
  </si>
  <si>
    <t>TOTAL MAX</t>
  </si>
  <si>
    <t>TOTAL MIN</t>
  </si>
  <si>
    <t>PROMEDIO</t>
  </si>
  <si>
    <t>CONTAR.BLANCO</t>
  </si>
  <si>
    <t>Contar Utilizados</t>
  </si>
  <si>
    <t xml:space="preserve"> JUAN JOSE RORIGUEZ GALINDO</t>
  </si>
  <si>
    <t>MAESTRO: ANDRES ALJANDRO REYES MOLINA</t>
  </si>
  <si>
    <t xml:space="preserve">GRADO 2 CUATRIMESTRE </t>
  </si>
  <si>
    <t>GRUPO A</t>
  </si>
  <si>
    <t>TRABAJO EXAMEN PRACTICO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</si>
</sst>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14" fontId="2" fillId="0" borderId="1" xfId="0" applyNumberFormat="1" applyFont="1" applyBorder="1"/>
    <xf numFmtId="8" fontId="0" fillId="0" borderId="1" xfId="0" applyNumberFormat="1" applyBorder="1"/>
    <xf numFmtId="9" fontId="0" fillId="0" borderId="1" xfId="0" applyNumberFormat="1" applyBorder="1"/>
    <xf numFmtId="8" fontId="2" fillId="0" borderId="1" xfId="0" applyNumberFormat="1" applyFon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'HOTEL MIRAMAR'!$E$5</c:f>
              <c:strCache>
                <c:ptCount val="1"/>
                <c:pt idx="0">
                  <c:v>PRECIO</c:v>
                </c:pt>
              </c:strCache>
            </c:strRef>
          </c:tx>
          <c:invertIfNegative val="0"/>
          <c:cat>
            <c:strRef>
              <c:f>'HOTEL MIRAMAR'!$B$6:$B$13</c:f>
              <c:strCache>
                <c:ptCount val="8"/>
                <c:pt idx="0">
                  <c:v>ANTONIO PEREZ </c:v>
                </c:pt>
                <c:pt idx="1">
                  <c:v>JUAN FERNADEZ</c:v>
                </c:pt>
                <c:pt idx="2">
                  <c:v>AMELITA AMON</c:v>
                </c:pt>
                <c:pt idx="3">
                  <c:v>MARISA PEÑA</c:v>
                </c:pt>
                <c:pt idx="4">
                  <c:v>VIOLETA RODRIGUEZ</c:v>
                </c:pt>
                <c:pt idx="5">
                  <c:v>CARMEN BENAVENTE</c:v>
                </c:pt>
                <c:pt idx="6">
                  <c:v>MARIO PUESTA</c:v>
                </c:pt>
                <c:pt idx="7">
                  <c:v>SALVADOR YUSTE</c:v>
                </c:pt>
              </c:strCache>
            </c:strRef>
          </c:cat>
          <c:val>
            <c:numRef>
              <c:f>'HOTEL MIRAMAR'!$E$6:$E$13</c:f>
              <c:numCache>
                <c:formatCode>"$"#,##0.00_);[Red]\("$"#,##0.00\)</c:formatCode>
                <c:ptCount val="8"/>
                <c:pt idx="0">
                  <c:v>3381.6</c:v>
                </c:pt>
                <c:pt idx="1">
                  <c:v>8454</c:v>
                </c:pt>
                <c:pt idx="2">
                  <c:v>6763.2</c:v>
                </c:pt>
                <c:pt idx="3">
                  <c:v>11835.6</c:v>
                </c:pt>
                <c:pt idx="4">
                  <c:v>23671.200000000001</c:v>
                </c:pt>
                <c:pt idx="5">
                  <c:v>16908</c:v>
                </c:pt>
                <c:pt idx="6">
                  <c:v>5072.3999999999996</c:v>
                </c:pt>
                <c:pt idx="7">
                  <c:v>8454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97728"/>
        <c:axId val="101899648"/>
      </c:barChart>
      <c:catAx>
        <c:axId val="10189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899648"/>
        <c:crosses val="autoZero"/>
        <c:auto val="1"/>
        <c:lblAlgn val="ctr"/>
        <c:lblOffset val="100"/>
        <c:noMultiLvlLbl val="0"/>
      </c:catAx>
      <c:valAx>
        <c:axId val="10189964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10189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'HOTEL MIRAMAR'!$D$5</c:f>
              <c:strCache>
                <c:ptCount val="1"/>
                <c:pt idx="0">
                  <c:v>DIA DE ESTANCIA</c:v>
                </c:pt>
              </c:strCache>
            </c:strRef>
          </c:tx>
          <c:invertIfNegative val="0"/>
          <c:cat>
            <c:strRef>
              <c:f>'HOTEL MIRAMAR'!$B$6:$B$13</c:f>
              <c:strCache>
                <c:ptCount val="8"/>
                <c:pt idx="0">
                  <c:v>ANTONIO PEREZ </c:v>
                </c:pt>
                <c:pt idx="1">
                  <c:v>JUAN FERNADEZ</c:v>
                </c:pt>
                <c:pt idx="2">
                  <c:v>AMELITA AMON</c:v>
                </c:pt>
                <c:pt idx="3">
                  <c:v>MARISA PEÑA</c:v>
                </c:pt>
                <c:pt idx="4">
                  <c:v>VIOLETA RODRIGUEZ</c:v>
                </c:pt>
                <c:pt idx="5">
                  <c:v>CARMEN BENAVENTE</c:v>
                </c:pt>
                <c:pt idx="6">
                  <c:v>MARIO PUESTA</c:v>
                </c:pt>
                <c:pt idx="7">
                  <c:v>SALVADOR YUSTE</c:v>
                </c:pt>
              </c:strCache>
            </c:strRef>
          </c:cat>
          <c:val>
            <c:numRef>
              <c:f>'HOTEL MIRAMAR'!$D$6:$D$13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10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65792"/>
        <c:axId val="90467328"/>
      </c:barChart>
      <c:catAx>
        <c:axId val="90465792"/>
        <c:scaling>
          <c:orientation val="minMax"/>
        </c:scaling>
        <c:delete val="0"/>
        <c:axPos val="l"/>
        <c:majorTickMark val="out"/>
        <c:minorTickMark val="none"/>
        <c:tickLblPos val="nextTo"/>
        <c:crossAx val="90467328"/>
        <c:crosses val="autoZero"/>
        <c:auto val="1"/>
        <c:lblAlgn val="ctr"/>
        <c:lblOffset val="100"/>
        <c:noMultiLvlLbl val="0"/>
      </c:catAx>
      <c:valAx>
        <c:axId val="90467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046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'HOTEL MIRAMAR'!$G$5</c:f>
              <c:strCache>
                <c:ptCount val="1"/>
                <c:pt idx="0">
                  <c:v>TOTAL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'HOTEL MIRAMAR'!$B$6:$B$13</c:f>
              <c:strCache>
                <c:ptCount val="8"/>
                <c:pt idx="0">
                  <c:v>ANTONIO PEREZ </c:v>
                </c:pt>
                <c:pt idx="1">
                  <c:v>JUAN FERNADEZ</c:v>
                </c:pt>
                <c:pt idx="2">
                  <c:v>AMELITA AMON</c:v>
                </c:pt>
                <c:pt idx="3">
                  <c:v>MARISA PEÑA</c:v>
                </c:pt>
                <c:pt idx="4">
                  <c:v>VIOLETA RODRIGUEZ</c:v>
                </c:pt>
                <c:pt idx="5">
                  <c:v>CARMEN BENAVENTE</c:v>
                </c:pt>
                <c:pt idx="6">
                  <c:v>MARIO PUESTA</c:v>
                </c:pt>
                <c:pt idx="7">
                  <c:v>SALVADOR YUSTE</c:v>
                </c:pt>
              </c:strCache>
            </c:strRef>
          </c:cat>
          <c:val>
            <c:numRef>
              <c:f>'HOTEL MIRAMAR'!$G$6:$G$13</c:f>
              <c:numCache>
                <c:formatCode>"$"#,##0.00_);[Red]\("$"#,##0.00\)</c:formatCode>
                <c:ptCount val="8"/>
                <c:pt idx="0">
                  <c:v>3922.6559999999999</c:v>
                </c:pt>
                <c:pt idx="1">
                  <c:v>9806.64</c:v>
                </c:pt>
                <c:pt idx="2">
                  <c:v>7845.3119999999999</c:v>
                </c:pt>
                <c:pt idx="3">
                  <c:v>13729.296</c:v>
                </c:pt>
                <c:pt idx="4">
                  <c:v>27458.592000000001</c:v>
                </c:pt>
                <c:pt idx="5">
                  <c:v>19613.28</c:v>
                </c:pt>
                <c:pt idx="6">
                  <c:v>5883.9839999999995</c:v>
                </c:pt>
                <c:pt idx="7">
                  <c:v>9806.64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394230</xdr:colOff>
      <xdr:row>16</xdr:row>
      <xdr:rowOff>35718</xdr:rowOff>
    </xdr:from>
    <xdr:to>
      <xdr:col>9</xdr:col>
      <xdr:colOff>445823</xdr:colOff>
      <xdr:row>29</xdr:row>
      <xdr:rowOff>94985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508000</xdr:colOff>
      <xdr:row>17</xdr:row>
      <xdr:rowOff>42334</xdr:rowOff>
    </xdr:from>
    <xdr:to>
      <xdr:col>3</xdr:col>
      <xdr:colOff>613833</xdr:colOff>
      <xdr:row>28</xdr:row>
      <xdr:rowOff>165100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190500</xdr:colOff>
      <xdr:row>1</xdr:row>
      <xdr:rowOff>23812</xdr:rowOff>
    </xdr:from>
    <xdr:to>
      <xdr:col>13</xdr:col>
      <xdr:colOff>83343</xdr:colOff>
      <xdr:row>13</xdr:row>
      <xdr:rowOff>97630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O21"/>
  <sheetViews>
    <sheetView tabSelected="1" topLeftCell="C1" zoomScale="80" zoomScaleNormal="80" workbookViewId="0">
      <selection activeCell="O11" sqref="O11"/>
    </sheetView>
  </sheetViews>
  <sheetFormatPr baseColWidth="10" defaultRowHeight="15" x14ac:dyDescent="0.25"/>
  <cols>
    <col min="2" max="2" width="26.85546875" bestFit="1" customWidth="1"/>
    <col min="3" max="3" width="19.28515625" customWidth="1"/>
    <col min="4" max="4" width="8.42578125" customWidth="1"/>
    <col min="5" max="5" width="12.5703125" customWidth="1"/>
    <col min="7" max="7" width="14.85546875" customWidth="1"/>
    <col min="11" max="11" width="18.5703125" customWidth="1"/>
    <col min="15" max="15" width="42.42578125" customWidth="1"/>
  </cols>
  <sheetData>
    <row r="3" spans="2:15" ht="36" x14ac:dyDescent="0.25">
      <c r="B3" s="3" t="s">
        <v>0</v>
      </c>
      <c r="C3" s="2"/>
      <c r="D3" s="2"/>
      <c r="E3" s="2"/>
      <c r="F3" s="2"/>
      <c r="G3" s="2"/>
    </row>
    <row r="4" spans="2:15" x14ac:dyDescent="0.25">
      <c r="B4" s="2"/>
      <c r="C4" s="2"/>
      <c r="D4" s="2"/>
      <c r="E4" s="2"/>
      <c r="F4" s="2"/>
      <c r="G4" s="2"/>
    </row>
    <row r="5" spans="2:15" ht="30.75" customHeight="1" x14ac:dyDescent="0.25">
      <c r="B5" s="2" t="s">
        <v>1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</row>
    <row r="6" spans="2:15" x14ac:dyDescent="0.25">
      <c r="B6" s="2" t="s">
        <v>2</v>
      </c>
      <c r="C6" s="4">
        <v>37432</v>
      </c>
      <c r="D6" s="2">
        <v>2</v>
      </c>
      <c r="E6" s="7">
        <f>D6*C14</f>
        <v>3381.6</v>
      </c>
      <c r="F6" s="7">
        <f>E6*C15</f>
        <v>541.05600000000004</v>
      </c>
      <c r="G6" s="7">
        <f>E6+F6</f>
        <v>3922.6559999999999</v>
      </c>
    </row>
    <row r="7" spans="2:15" x14ac:dyDescent="0.25">
      <c r="B7" s="2" t="s">
        <v>3</v>
      </c>
      <c r="C7" s="4">
        <v>37427</v>
      </c>
      <c r="D7" s="2">
        <v>5</v>
      </c>
      <c r="E7" s="7">
        <f>D7*C14</f>
        <v>8454</v>
      </c>
      <c r="F7" s="7">
        <f>E7*C15</f>
        <v>1352.64</v>
      </c>
      <c r="G7" s="7">
        <f t="shared" ref="G7:G13" si="0">E7+F7</f>
        <v>9806.64</v>
      </c>
      <c r="O7" t="s">
        <v>22</v>
      </c>
    </row>
    <row r="8" spans="2:15" x14ac:dyDescent="0.25">
      <c r="B8" s="2" t="s">
        <v>4</v>
      </c>
      <c r="C8" s="4">
        <v>37390</v>
      </c>
      <c r="D8" s="2">
        <v>4</v>
      </c>
      <c r="E8" s="7">
        <f>D8*C14</f>
        <v>6763.2</v>
      </c>
      <c r="F8" s="7">
        <f>E8*C15</f>
        <v>1082.1120000000001</v>
      </c>
      <c r="G8" s="7">
        <f t="shared" si="0"/>
        <v>7845.3119999999999</v>
      </c>
      <c r="O8" t="s">
        <v>23</v>
      </c>
    </row>
    <row r="9" spans="2:15" x14ac:dyDescent="0.25">
      <c r="B9" s="2" t="s">
        <v>5</v>
      </c>
      <c r="C9" s="4">
        <v>37412</v>
      </c>
      <c r="D9" s="2">
        <v>7</v>
      </c>
      <c r="E9" s="7">
        <f>D9*C14</f>
        <v>11835.6</v>
      </c>
      <c r="F9" s="7">
        <f>E9*C15</f>
        <v>1893.6960000000001</v>
      </c>
      <c r="G9" s="7">
        <f t="shared" si="0"/>
        <v>13729.296</v>
      </c>
      <c r="O9" t="s">
        <v>24</v>
      </c>
    </row>
    <row r="10" spans="2:15" x14ac:dyDescent="0.25">
      <c r="B10" s="2" t="s">
        <v>6</v>
      </c>
      <c r="C10" s="4">
        <v>37421</v>
      </c>
      <c r="D10" s="2">
        <v>14</v>
      </c>
      <c r="E10" s="7">
        <f>D10*C14</f>
        <v>23671.200000000001</v>
      </c>
      <c r="F10" s="7">
        <f>E10*C15</f>
        <v>3787.3920000000003</v>
      </c>
      <c r="G10" s="7">
        <f t="shared" si="0"/>
        <v>27458.592000000001</v>
      </c>
      <c r="O10" t="s">
        <v>25</v>
      </c>
    </row>
    <row r="11" spans="2:15" x14ac:dyDescent="0.25">
      <c r="B11" s="2" t="s">
        <v>7</v>
      </c>
      <c r="C11" s="4">
        <v>37444</v>
      </c>
      <c r="D11" s="2">
        <v>10</v>
      </c>
      <c r="E11" s="7">
        <f>D11*C14</f>
        <v>16908</v>
      </c>
      <c r="F11" s="7">
        <f>E11*C15</f>
        <v>2705.28</v>
      </c>
      <c r="G11" s="7">
        <f t="shared" si="0"/>
        <v>19613.28</v>
      </c>
      <c r="O11" t="s">
        <v>26</v>
      </c>
    </row>
    <row r="12" spans="2:15" x14ac:dyDescent="0.25">
      <c r="B12" s="2" t="s">
        <v>8</v>
      </c>
      <c r="C12" s="4">
        <v>37442</v>
      </c>
      <c r="D12" s="2">
        <v>3</v>
      </c>
      <c r="E12" s="7">
        <f>D12*C14</f>
        <v>5072.3999999999996</v>
      </c>
      <c r="F12" s="7">
        <f>E12*C15</f>
        <v>811.58399999999995</v>
      </c>
      <c r="G12" s="7">
        <f t="shared" si="0"/>
        <v>5883.9839999999995</v>
      </c>
    </row>
    <row r="13" spans="2:15" x14ac:dyDescent="0.25">
      <c r="B13" s="2" t="s">
        <v>9</v>
      </c>
      <c r="C13" s="4">
        <v>37438</v>
      </c>
      <c r="D13" s="2">
        <v>5</v>
      </c>
      <c r="E13" s="7">
        <f>D13*C14</f>
        <v>8454</v>
      </c>
      <c r="F13" s="7">
        <f>E13*C15</f>
        <v>1352.64</v>
      </c>
      <c r="G13" s="7">
        <f t="shared" si="0"/>
        <v>9806.64</v>
      </c>
    </row>
    <row r="14" spans="2:15" x14ac:dyDescent="0.25">
      <c r="B14" s="1" t="s">
        <v>15</v>
      </c>
      <c r="C14" s="5">
        <v>1690.8</v>
      </c>
      <c r="D14" s="1"/>
      <c r="E14" s="1"/>
      <c r="F14" s="1"/>
      <c r="G14" s="1"/>
    </row>
    <row r="15" spans="2:15" x14ac:dyDescent="0.25">
      <c r="B15" s="1" t="s">
        <v>16</v>
      </c>
      <c r="C15" s="6">
        <v>0.16</v>
      </c>
      <c r="D15" s="1"/>
      <c r="E15" s="1"/>
      <c r="F15" s="1"/>
      <c r="G15" s="1"/>
    </row>
    <row r="16" spans="2:15" x14ac:dyDescent="0.25">
      <c r="K16" t="s">
        <v>17</v>
      </c>
      <c r="L16" s="8">
        <f>MAX(G6:G13)</f>
        <v>27458.592000000001</v>
      </c>
    </row>
    <row r="17" spans="11:12" x14ac:dyDescent="0.25">
      <c r="K17" t="s">
        <v>18</v>
      </c>
      <c r="L17" s="8">
        <f>MIN(G6:G13)</f>
        <v>3922.6559999999999</v>
      </c>
    </row>
    <row r="18" spans="11:12" x14ac:dyDescent="0.25">
      <c r="K18" t="s">
        <v>19</v>
      </c>
      <c r="L18" s="8">
        <f>AVERAGE(G6:G13)</f>
        <v>12258.3</v>
      </c>
    </row>
    <row r="20" spans="11:12" x14ac:dyDescent="0.25">
      <c r="K20" t="s">
        <v>20</v>
      </c>
      <c r="L20">
        <f>COUNTBLANK(C5:G15)</f>
        <v>8</v>
      </c>
    </row>
    <row r="21" spans="11:12" x14ac:dyDescent="0.25">
      <c r="K21" t="s">
        <v>21</v>
      </c>
      <c r="L21">
        <f>COUNT(B5:G15)</f>
        <v>42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HOTEL MIRAMAR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Juanjose</dc:creator>
  <cp:lastModifiedBy>Juanjose</cp:lastModifiedBy>
  <dcterms:created xsi:type="dcterms:W3CDTF">2021-02-16T18:24:11Z</dcterms:created>
  <dcterms:modified xsi:type="dcterms:W3CDTF">2021-02-17T05:08:37Z</dcterms:modified>
</cp:coreProperties>
</file>