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8520"/>
  </bookViews>
  <sheets>
    <sheet name="Hoja1" sheetId="1" r:id="rId1"/>
    <sheet name="OPERACIONE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13" i="2"/>
  <c r="K5" i="2"/>
  <c r="J6" i="2"/>
  <c r="J7" i="2"/>
  <c r="J8" i="2"/>
  <c r="J9" i="2"/>
  <c r="J10" i="2"/>
  <c r="J11" i="2"/>
  <c r="J12" i="2"/>
  <c r="J13" i="2"/>
  <c r="J5" i="2"/>
  <c r="I6" i="2"/>
  <c r="I7" i="2"/>
  <c r="I8" i="2"/>
  <c r="I9" i="2"/>
  <c r="I10" i="2"/>
  <c r="I11" i="2"/>
  <c r="I12" i="2"/>
  <c r="I13" i="2"/>
  <c r="I5" i="2"/>
  <c r="B19" i="2"/>
  <c r="C19" i="2"/>
  <c r="D19" i="2"/>
  <c r="E19" i="2"/>
  <c r="F19" i="2"/>
  <c r="C16" i="2"/>
  <c r="D16" i="2"/>
  <c r="E16" i="2"/>
  <c r="F16" i="2"/>
  <c r="B16" i="2"/>
  <c r="C18" i="2"/>
  <c r="D18" i="2"/>
  <c r="E18" i="2"/>
  <c r="F18" i="2"/>
  <c r="C17" i="2"/>
  <c r="D17" i="2"/>
  <c r="E17" i="2"/>
  <c r="F17" i="2"/>
  <c r="B17" i="2"/>
  <c r="B18" i="2"/>
  <c r="H6" i="2"/>
  <c r="H5" i="2"/>
  <c r="H7" i="2"/>
  <c r="H8" i="2"/>
  <c r="H9" i="2"/>
  <c r="H10" i="2"/>
  <c r="H11" i="2"/>
  <c r="H12" i="2"/>
  <c r="H13" i="2"/>
  <c r="F91" i="1"/>
  <c r="F90" i="1"/>
  <c r="F89" i="1"/>
  <c r="F88" i="1"/>
  <c r="F87" i="1"/>
  <c r="F86" i="1"/>
  <c r="C91" i="1"/>
  <c r="C90" i="1"/>
  <c r="C89" i="1"/>
  <c r="C88" i="1"/>
  <c r="C87" i="1"/>
  <c r="C86" i="1"/>
  <c r="C77" i="1"/>
  <c r="C80" i="1"/>
  <c r="C79" i="1"/>
  <c r="C78" i="1"/>
  <c r="C76" i="1"/>
  <c r="C75" i="1"/>
</calcChain>
</file>

<file path=xl/sharedStrings.xml><?xml version="1.0" encoding="utf-8"?>
<sst xmlns="http://schemas.openxmlformats.org/spreadsheetml/2006/main" count="54" uniqueCount="45">
  <si>
    <t>Caso Tipo 1</t>
  </si>
  <si>
    <t>En el caso de que utilices varios operadores en una misma fórmula, Excel establece prioridad entre ellos</t>
  </si>
  <si>
    <t>(en primer lugar las multiplicaciones y divisiones y luego las sumas y las restas)</t>
  </si>
  <si>
    <t>calcular</t>
  </si>
  <si>
    <t>2+3*4</t>
  </si>
  <si>
    <t>resultado</t>
  </si>
  <si>
    <t>32-30/2</t>
  </si>
  <si>
    <t>23+7-5/5*4</t>
  </si>
  <si>
    <t>2^3-5*5</t>
  </si>
  <si>
    <t>5*5-3^2</t>
  </si>
  <si>
    <t>Caso Tipo 2</t>
  </si>
  <si>
    <t>Para cambiar las prioridades utilizamos los paréntesis</t>
  </si>
  <si>
    <t>(2+3)*4</t>
  </si>
  <si>
    <t>(32-30)/2</t>
  </si>
  <si>
    <t>(23+7-5)/5*4</t>
  </si>
  <si>
    <t>23+7-5/5</t>
  </si>
  <si>
    <t>(23+7-5)/5</t>
  </si>
  <si>
    <t>(2^3-5)*5</t>
  </si>
  <si>
    <t>5*(5-3^2)</t>
  </si>
  <si>
    <t xml:space="preserve"> </t>
  </si>
  <si>
    <t>23+(7-5)/5</t>
  </si>
  <si>
    <t>23+(7-5/5)</t>
  </si>
  <si>
    <t>(23+7-5/5)*4</t>
  </si>
  <si>
    <t>2^(3-5*5)</t>
  </si>
  <si>
    <t>(5*5-3)^2</t>
  </si>
  <si>
    <t>((5*5-3)^2)+2</t>
  </si>
  <si>
    <t>VENDEDORES</t>
  </si>
  <si>
    <t>LUNES</t>
  </si>
  <si>
    <t>MARTES</t>
  </si>
  <si>
    <t>MIERCOLES</t>
  </si>
  <si>
    <t>JUEVES</t>
  </si>
  <si>
    <t>VIERNES</t>
  </si>
  <si>
    <t>ALFREDO</t>
  </si>
  <si>
    <t>MIGUEL</t>
  </si>
  <si>
    <t>JULIA</t>
  </si>
  <si>
    <t>MARTA</t>
  </si>
  <si>
    <t>SANTIAGO</t>
  </si>
  <si>
    <t>RUTH</t>
  </si>
  <si>
    <t>JOSE</t>
  </si>
  <si>
    <t>ENRIQUE</t>
  </si>
  <si>
    <t>TOTAL</t>
  </si>
  <si>
    <t>MAXIMO</t>
  </si>
  <si>
    <t>MINIMO</t>
  </si>
  <si>
    <t>PROMEDIO</t>
  </si>
  <si>
    <t>JUAN JOSE RODRIGUEZ GALINDO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</si>
</sst>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2" borderId="0" xfId="0" applyFill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/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0" borderId="3" xfId="0" applyNumberFormat="1" applyBorder="1"/>
    <xf numFmtId="0" fontId="0" fillId="0" borderId="1" xfId="0" applyNumberFormat="1" applyBorder="1"/>
    <xf numFmtId="0" fontId="0" fillId="0" borderId="0" xfId="0" applyNumberFormat="1"/>
    <xf numFmtId="0" fontId="0" fillId="0" borderId="5" xfId="0" applyNumberFormat="1" applyBorder="1"/>
    <xf numFmtId="0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0:I98"/>
  <sheetViews>
    <sheetView tabSelected="1" topLeftCell="A67" workbookViewId="0">
      <selection activeCell="G81" sqref="G81"/>
    </sheetView>
  </sheetViews>
  <sheetFormatPr baseColWidth="10" defaultRowHeight="15" x14ac:dyDescent="0.25"/>
  <cols>
    <col min="5" max="5" width="12.28515625" customWidth="1"/>
    <col min="6" max="6" width="12" bestFit="1" customWidth="1"/>
  </cols>
  <sheetData>
    <row r="60" spans="1:9" x14ac:dyDescent="0.25">
      <c r="G60" s="3"/>
      <c r="H60" s="3"/>
      <c r="I60" s="3"/>
    </row>
    <row r="61" spans="1:9" x14ac:dyDescent="0.25">
      <c r="A61" s="3"/>
      <c r="G61" s="3"/>
      <c r="H61" s="3"/>
      <c r="I61" s="3"/>
    </row>
    <row r="62" spans="1:9" x14ac:dyDescent="0.25">
      <c r="A62" s="3"/>
      <c r="G62" s="3"/>
      <c r="H62" s="3"/>
      <c r="I62" s="3"/>
    </row>
    <row r="63" spans="1:9" x14ac:dyDescent="0.25">
      <c r="A63" s="3"/>
    </row>
    <row r="64" spans="1:9" x14ac:dyDescent="0.25">
      <c r="A64" s="3"/>
    </row>
    <row r="65" spans="1:9" x14ac:dyDescent="0.25">
      <c r="A65" s="3"/>
    </row>
    <row r="66" spans="1:9" x14ac:dyDescent="0.25">
      <c r="A66" s="3"/>
    </row>
    <row r="67" spans="1:9" x14ac:dyDescent="0.25">
      <c r="A67" s="3"/>
    </row>
    <row r="68" spans="1:9" x14ac:dyDescent="0.25">
      <c r="A68" s="1" t="s">
        <v>44</v>
      </c>
      <c r="B68" s="1"/>
      <c r="C68" s="1"/>
      <c r="D68" s="1"/>
      <c r="E68" s="1"/>
      <c r="F68" s="1"/>
      <c r="G68" s="1"/>
      <c r="H68" s="1"/>
    </row>
    <row r="69" spans="1:9" x14ac:dyDescent="0.25">
      <c r="A69" s="3"/>
    </row>
    <row r="70" spans="1:9" x14ac:dyDescent="0.25">
      <c r="A70" s="3"/>
    </row>
    <row r="71" spans="1:9" x14ac:dyDescent="0.25">
      <c r="B71" s="4" t="s">
        <v>0</v>
      </c>
    </row>
    <row r="72" spans="1:9" ht="15" customHeight="1" x14ac:dyDescent="0.25">
      <c r="B72" s="2" t="s">
        <v>1</v>
      </c>
      <c r="C72" s="2"/>
      <c r="D72" s="2"/>
      <c r="E72" s="2"/>
      <c r="F72" s="2"/>
      <c r="G72" s="2"/>
      <c r="H72" s="2"/>
      <c r="I72" s="2"/>
    </row>
    <row r="73" spans="1:9" x14ac:dyDescent="0.25">
      <c r="B73" s="1" t="s">
        <v>2</v>
      </c>
      <c r="C73" s="1"/>
      <c r="D73" s="1"/>
      <c r="E73" s="1"/>
      <c r="F73" s="1"/>
      <c r="G73" s="1"/>
      <c r="H73" s="1"/>
    </row>
    <row r="74" spans="1:9" ht="15.75" thickBot="1" x14ac:dyDescent="0.3">
      <c r="B74" s="9" t="s">
        <v>3</v>
      </c>
      <c r="C74" s="10" t="s">
        <v>5</v>
      </c>
    </row>
    <row r="75" spans="1:9" ht="15.75" thickBot="1" x14ac:dyDescent="0.3">
      <c r="B75" s="6" t="s">
        <v>4</v>
      </c>
      <c r="C75" s="11">
        <f>2+3*4</f>
        <v>14</v>
      </c>
    </row>
    <row r="76" spans="1:9" ht="15.75" thickBot="1" x14ac:dyDescent="0.3">
      <c r="B76" s="6" t="s">
        <v>6</v>
      </c>
      <c r="C76" s="11">
        <f>32-30/2</f>
        <v>17</v>
      </c>
    </row>
    <row r="77" spans="1:9" ht="15.75" thickBot="1" x14ac:dyDescent="0.3">
      <c r="B77" s="6" t="s">
        <v>15</v>
      </c>
      <c r="C77" s="11">
        <f>23+7-5/5</f>
        <v>29</v>
      </c>
    </row>
    <row r="78" spans="1:9" ht="15.75" thickBot="1" x14ac:dyDescent="0.3">
      <c r="B78" s="6" t="s">
        <v>7</v>
      </c>
      <c r="C78" s="11">
        <f>23+7-5/5*4</f>
        <v>26</v>
      </c>
    </row>
    <row r="79" spans="1:9" ht="15.75" thickBot="1" x14ac:dyDescent="0.3">
      <c r="B79" s="6" t="s">
        <v>8</v>
      </c>
      <c r="C79" s="11">
        <f>2^3-5*5</f>
        <v>-17</v>
      </c>
    </row>
    <row r="80" spans="1:9" ht="15.75" thickBot="1" x14ac:dyDescent="0.3">
      <c r="B80" s="6" t="s">
        <v>9</v>
      </c>
      <c r="C80" s="11">
        <f>5*5-3^2</f>
        <v>16</v>
      </c>
    </row>
    <row r="81" spans="2:6" x14ac:dyDescent="0.25">
      <c r="B81" s="5"/>
      <c r="D81" s="8"/>
    </row>
    <row r="82" spans="2:6" x14ac:dyDescent="0.25">
      <c r="B82" s="4" t="s">
        <v>10</v>
      </c>
    </row>
    <row r="83" spans="2:6" ht="15" customHeight="1" x14ac:dyDescent="0.25">
      <c r="B83" s="2" t="s">
        <v>11</v>
      </c>
      <c r="C83" s="2"/>
      <c r="D83" s="2"/>
      <c r="E83" s="2"/>
      <c r="F83" s="2"/>
    </row>
    <row r="85" spans="2:6" ht="15.75" thickBot="1" x14ac:dyDescent="0.3">
      <c r="B85" s="9" t="s">
        <v>3</v>
      </c>
      <c r="C85" s="10" t="s">
        <v>5</v>
      </c>
      <c r="E85" s="9" t="s">
        <v>3</v>
      </c>
      <c r="F85" s="10" t="s">
        <v>5</v>
      </c>
    </row>
    <row r="86" spans="2:6" ht="15.75" thickBot="1" x14ac:dyDescent="0.3">
      <c r="B86" s="6" t="s">
        <v>12</v>
      </c>
      <c r="C86" s="12">
        <f>(2+3)*4</f>
        <v>20</v>
      </c>
      <c r="E86" t="s">
        <v>20</v>
      </c>
      <c r="F86" s="7">
        <f>23+(7-5)/5</f>
        <v>23.4</v>
      </c>
    </row>
    <row r="87" spans="2:6" ht="15.75" thickBot="1" x14ac:dyDescent="0.3">
      <c r="B87" s="6" t="s">
        <v>13</v>
      </c>
      <c r="C87" s="12">
        <f>(32-30)/2</f>
        <v>1</v>
      </c>
      <c r="E87" t="s">
        <v>21</v>
      </c>
      <c r="F87" s="7">
        <f>23+(7-5/5)</f>
        <v>29</v>
      </c>
    </row>
    <row r="88" spans="2:6" ht="15.75" thickBot="1" x14ac:dyDescent="0.3">
      <c r="B88" s="6" t="s">
        <v>16</v>
      </c>
      <c r="C88" s="12">
        <f>(23+7-5)/5</f>
        <v>5</v>
      </c>
      <c r="E88" t="s">
        <v>22</v>
      </c>
      <c r="F88" s="7">
        <f>(23+7-5/5)*4</f>
        <v>116</v>
      </c>
    </row>
    <row r="89" spans="2:6" ht="15.75" thickBot="1" x14ac:dyDescent="0.3">
      <c r="B89" s="6" t="s">
        <v>14</v>
      </c>
      <c r="C89" s="12">
        <f>(23+7-5)/5*4</f>
        <v>20</v>
      </c>
      <c r="E89" t="s">
        <v>23</v>
      </c>
      <c r="F89" s="7">
        <f>2^(3-5*5)</f>
        <v>2.384185791015625E-7</v>
      </c>
    </row>
    <row r="90" spans="2:6" ht="15.75" thickBot="1" x14ac:dyDescent="0.3">
      <c r="B90" s="6" t="s">
        <v>17</v>
      </c>
      <c r="C90" s="12">
        <f>(2^3-5)*5</f>
        <v>15</v>
      </c>
      <c r="E90" t="s">
        <v>24</v>
      </c>
      <c r="F90" s="7">
        <f>(5*5-3)^2</f>
        <v>484</v>
      </c>
    </row>
    <row r="91" spans="2:6" ht="15.75" thickBot="1" x14ac:dyDescent="0.3">
      <c r="B91" s="6" t="s">
        <v>18</v>
      </c>
      <c r="C91" s="12">
        <f>5*(5-3^2)</f>
        <v>-20</v>
      </c>
      <c r="E91" t="s">
        <v>25</v>
      </c>
      <c r="F91" s="7">
        <f>((5*5-3)^2)+2</f>
        <v>486</v>
      </c>
    </row>
    <row r="98" spans="4:4" x14ac:dyDescent="0.25">
      <c r="D98" t="s">
        <v>19</v>
      </c>
    </row>
  </sheetData>
  <mergeCells count="4">
    <mergeCell ref="B73:H73"/>
    <mergeCell ref="B83:F83"/>
    <mergeCell ref="A68:H68"/>
    <mergeCell ref="B72:I7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4:K19"/>
  <sheetViews>
    <sheetView workbookViewId="0">
      <selection activeCell="F15" sqref="F15"/>
    </sheetView>
  </sheetViews>
  <sheetFormatPr baseColWidth="10" defaultRowHeight="15" x14ac:dyDescent="0.25"/>
  <cols>
    <col min="1" max="1" width="12.85546875" bestFit="1" customWidth="1"/>
    <col min="2" max="2" width="11.42578125" customWidth="1"/>
  </cols>
  <sheetData>
    <row r="4" spans="1:11" x14ac:dyDescent="0.25">
      <c r="A4" s="15" t="s">
        <v>26</v>
      </c>
      <c r="B4" s="15" t="s">
        <v>27</v>
      </c>
      <c r="C4" s="15" t="s">
        <v>28</v>
      </c>
      <c r="D4" s="15" t="s">
        <v>29</v>
      </c>
      <c r="E4" s="15" t="s">
        <v>30</v>
      </c>
      <c r="F4" s="16" t="s">
        <v>31</v>
      </c>
      <c r="H4" s="13" t="s">
        <v>40</v>
      </c>
      <c r="I4" s="13" t="s">
        <v>41</v>
      </c>
      <c r="J4" s="14" t="s">
        <v>42</v>
      </c>
      <c r="K4" t="s">
        <v>43</v>
      </c>
    </row>
    <row r="5" spans="1:11" x14ac:dyDescent="0.25">
      <c r="A5" s="19" t="s">
        <v>32</v>
      </c>
      <c r="B5" s="19">
        <v>5.0609999999999999</v>
      </c>
      <c r="C5" s="19">
        <v>3.359</v>
      </c>
      <c r="D5" s="19">
        <v>5.5549999999999997</v>
      </c>
      <c r="E5" s="19">
        <v>3.0550000000000002</v>
      </c>
      <c r="F5" s="20">
        <v>3.9089999999999998</v>
      </c>
      <c r="G5" s="19"/>
      <c r="H5" s="18">
        <f>SUM(B5:F5)</f>
        <v>20.939</v>
      </c>
      <c r="I5" s="18">
        <f>MAX(B5:F5)</f>
        <v>5.5549999999999997</v>
      </c>
      <c r="J5" s="18">
        <f>MIN(B5:F5)</f>
        <v>3.0550000000000002</v>
      </c>
      <c r="K5" s="18">
        <f>AVERAGE(B5:F5)</f>
        <v>4.1878000000000002</v>
      </c>
    </row>
    <row r="6" spans="1:11" x14ac:dyDescent="0.25">
      <c r="A6" s="19" t="s">
        <v>33</v>
      </c>
      <c r="B6" s="19">
        <v>5.8739999999999997</v>
      </c>
      <c r="C6" s="19">
        <v>3.2189999999999999</v>
      </c>
      <c r="D6" s="19">
        <v>4.7080000000000002</v>
      </c>
      <c r="E6" s="19">
        <v>4.6840000000000002</v>
      </c>
      <c r="F6" s="20">
        <v>5.4779999999999998</v>
      </c>
      <c r="G6" s="19"/>
      <c r="H6" s="18">
        <f>SUM(B6:F6)</f>
        <v>23.963000000000001</v>
      </c>
      <c r="I6" s="18">
        <f t="shared" ref="I6:I13" si="0">MAX(B6:F6)</f>
        <v>5.8739999999999997</v>
      </c>
      <c r="J6" s="18">
        <f t="shared" ref="J6:J13" si="1">MIN(B6:F6)</f>
        <v>3.2189999999999999</v>
      </c>
      <c r="K6" s="18">
        <f t="shared" ref="K6:K13" si="2">AVERAGE(B6:F6)</f>
        <v>4.7926000000000002</v>
      </c>
    </row>
    <row r="7" spans="1:11" x14ac:dyDescent="0.25">
      <c r="A7" s="19" t="s">
        <v>34</v>
      </c>
      <c r="B7" s="19">
        <v>3.407</v>
      </c>
      <c r="C7" s="19">
        <v>4.1900000000000004</v>
      </c>
      <c r="D7" s="19">
        <v>4.6609999999999996</v>
      </c>
      <c r="E7" s="19">
        <v>5.7359999999999998</v>
      </c>
      <c r="F7" s="20">
        <v>5.1269999999999998</v>
      </c>
      <c r="G7" s="19"/>
      <c r="H7" s="18">
        <f t="shared" ref="H6:H13" si="3">SUM(B7:F7)</f>
        <v>23.120999999999999</v>
      </c>
      <c r="I7" s="18">
        <f t="shared" si="0"/>
        <v>5.7359999999999998</v>
      </c>
      <c r="J7" s="18">
        <f t="shared" si="1"/>
        <v>3.407</v>
      </c>
      <c r="K7" s="18">
        <f t="shared" si="2"/>
        <v>4.6242000000000001</v>
      </c>
    </row>
    <row r="8" spans="1:11" x14ac:dyDescent="0.25">
      <c r="A8" s="19" t="s">
        <v>35</v>
      </c>
      <c r="B8" s="19">
        <v>3.774</v>
      </c>
      <c r="C8" s="19">
        <v>5.2530000000000001</v>
      </c>
      <c r="D8" s="19">
        <v>5.4260000000000002</v>
      </c>
      <c r="E8" s="19">
        <v>4.1879999999999997</v>
      </c>
      <c r="F8" s="20">
        <v>3.952</v>
      </c>
      <c r="G8" s="19"/>
      <c r="H8" s="18">
        <f t="shared" si="3"/>
        <v>22.593000000000004</v>
      </c>
      <c r="I8" s="18">
        <f t="shared" si="0"/>
        <v>5.4260000000000002</v>
      </c>
      <c r="J8" s="18">
        <f t="shared" si="1"/>
        <v>3.774</v>
      </c>
      <c r="K8" s="18">
        <f t="shared" si="2"/>
        <v>4.5186000000000011</v>
      </c>
    </row>
    <row r="9" spans="1:11" x14ac:dyDescent="0.25">
      <c r="A9" s="19" t="s">
        <v>36</v>
      </c>
      <c r="B9" s="19">
        <v>3.7770000000000001</v>
      </c>
      <c r="C9" s="19">
        <v>3.0750000000000002</v>
      </c>
      <c r="D9" s="19">
        <v>4.048</v>
      </c>
      <c r="E9" s="19">
        <v>4.234</v>
      </c>
      <c r="F9" s="20">
        <v>5.3609999999999998</v>
      </c>
      <c r="G9" s="19"/>
      <c r="H9" s="18">
        <f t="shared" si="3"/>
        <v>20.495000000000001</v>
      </c>
      <c r="I9" s="18">
        <f t="shared" si="0"/>
        <v>5.3609999999999998</v>
      </c>
      <c r="J9" s="18">
        <f t="shared" si="1"/>
        <v>3.0750000000000002</v>
      </c>
      <c r="K9" s="18">
        <f t="shared" si="2"/>
        <v>4.0990000000000002</v>
      </c>
    </row>
    <row r="10" spans="1:11" x14ac:dyDescent="0.25">
      <c r="A10" s="19" t="s">
        <v>37</v>
      </c>
      <c r="B10" s="19">
        <v>4.1719999999999997</v>
      </c>
      <c r="C10" s="19">
        <v>3.0219999999999998</v>
      </c>
      <c r="D10" s="19">
        <v>5.1920000000000002</v>
      </c>
      <c r="E10" s="19">
        <v>5.9550000000000001</v>
      </c>
      <c r="F10" s="20">
        <v>5.4089999999999998</v>
      </c>
      <c r="G10" s="19"/>
      <c r="H10" s="18">
        <f t="shared" si="3"/>
        <v>23.75</v>
      </c>
      <c r="I10" s="18">
        <f t="shared" si="0"/>
        <v>5.9550000000000001</v>
      </c>
      <c r="J10" s="18">
        <f t="shared" si="1"/>
        <v>3.0219999999999998</v>
      </c>
      <c r="K10" s="18">
        <f t="shared" si="2"/>
        <v>4.75</v>
      </c>
    </row>
    <row r="11" spans="1:11" x14ac:dyDescent="0.25">
      <c r="A11" s="19" t="s">
        <v>38</v>
      </c>
      <c r="B11" s="19">
        <v>4.3289999999999997</v>
      </c>
      <c r="C11" s="19">
        <v>3.0920000000000001</v>
      </c>
      <c r="D11" s="19">
        <v>4.1509999999999998</v>
      </c>
      <c r="E11" s="19">
        <v>5.2949999999999999</v>
      </c>
      <c r="F11" s="20">
        <v>5.1589999999999998</v>
      </c>
      <c r="G11" s="19"/>
      <c r="H11" s="18">
        <f t="shared" si="3"/>
        <v>22.025999999999996</v>
      </c>
      <c r="I11" s="18">
        <f t="shared" si="0"/>
        <v>5.2949999999999999</v>
      </c>
      <c r="J11" s="18">
        <f t="shared" si="1"/>
        <v>3.0920000000000001</v>
      </c>
      <c r="K11" s="18">
        <f t="shared" si="2"/>
        <v>4.4051999999999989</v>
      </c>
    </row>
    <row r="12" spans="1:11" x14ac:dyDescent="0.25">
      <c r="A12" s="19" t="s">
        <v>39</v>
      </c>
      <c r="B12" s="19">
        <v>4.4219999999999997</v>
      </c>
      <c r="C12" s="19">
        <v>5.5540000000000003</v>
      </c>
      <c r="D12" s="19">
        <v>4.7359999999999998</v>
      </c>
      <c r="E12" s="19">
        <v>4.3600000000000003</v>
      </c>
      <c r="F12" s="20">
        <v>3.089</v>
      </c>
      <c r="G12" s="19"/>
      <c r="H12" s="18">
        <f t="shared" si="3"/>
        <v>22.160999999999998</v>
      </c>
      <c r="I12" s="18">
        <f t="shared" si="0"/>
        <v>5.5540000000000003</v>
      </c>
      <c r="J12" s="18">
        <f t="shared" si="1"/>
        <v>3.089</v>
      </c>
      <c r="K12" s="18">
        <f t="shared" si="2"/>
        <v>4.4321999999999999</v>
      </c>
    </row>
    <row r="13" spans="1:11" x14ac:dyDescent="0.25">
      <c r="A13" s="17" t="s">
        <v>32</v>
      </c>
      <c r="B13" s="17">
        <v>3.4369999999999998</v>
      </c>
      <c r="C13" s="17">
        <v>5.5010000000000003</v>
      </c>
      <c r="D13" s="17">
        <v>4.9109999999999996</v>
      </c>
      <c r="E13" s="17">
        <v>3.8980000000000001</v>
      </c>
      <c r="F13" s="21">
        <v>4.7380000000000004</v>
      </c>
      <c r="G13" s="19"/>
      <c r="H13" s="18">
        <f t="shared" si="3"/>
        <v>22.484999999999999</v>
      </c>
      <c r="I13" s="18">
        <f t="shared" si="0"/>
        <v>5.5010000000000003</v>
      </c>
      <c r="J13" s="18">
        <f t="shared" si="1"/>
        <v>3.4369999999999998</v>
      </c>
      <c r="K13" s="18">
        <f t="shared" si="2"/>
        <v>4.4969999999999999</v>
      </c>
    </row>
    <row r="14" spans="1:1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x14ac:dyDescent="0.25">
      <c r="A16" s="19" t="s">
        <v>40</v>
      </c>
      <c r="B16" s="18">
        <f>SUM(B5:B13)</f>
        <v>38.253</v>
      </c>
      <c r="C16" s="18">
        <f t="shared" ref="C16:F16" si="4">SUM(C5:C13)</f>
        <v>36.264999999999993</v>
      </c>
      <c r="D16" s="18">
        <f t="shared" si="4"/>
        <v>43.387999999999998</v>
      </c>
      <c r="E16" s="18">
        <f t="shared" si="4"/>
        <v>41.405000000000001</v>
      </c>
      <c r="F16" s="18">
        <f t="shared" si="4"/>
        <v>42.222000000000001</v>
      </c>
      <c r="G16" s="19"/>
      <c r="H16" s="19"/>
      <c r="I16" s="19"/>
      <c r="J16" s="19"/>
      <c r="K16" s="19"/>
    </row>
    <row r="17" spans="1:11" x14ac:dyDescent="0.25">
      <c r="A17" s="19" t="s">
        <v>41</v>
      </c>
      <c r="B17" s="18">
        <f>MAX(B5:B13)</f>
        <v>5.8739999999999997</v>
      </c>
      <c r="C17" s="18">
        <f t="shared" ref="C17:F17" si="5">MAX(C5:C13)</f>
        <v>5.5540000000000003</v>
      </c>
      <c r="D17" s="18">
        <f t="shared" si="5"/>
        <v>5.5549999999999997</v>
      </c>
      <c r="E17" s="18">
        <f t="shared" si="5"/>
        <v>5.9550000000000001</v>
      </c>
      <c r="F17" s="18">
        <f t="shared" si="5"/>
        <v>5.4779999999999998</v>
      </c>
      <c r="G17" s="19"/>
      <c r="H17" s="19"/>
      <c r="I17" s="19"/>
      <c r="J17" s="19"/>
      <c r="K17" s="19"/>
    </row>
    <row r="18" spans="1:11" x14ac:dyDescent="0.25">
      <c r="A18" s="19" t="s">
        <v>42</v>
      </c>
      <c r="B18" s="18">
        <f>MIN(B5:B13)</f>
        <v>3.407</v>
      </c>
      <c r="C18" s="18">
        <f t="shared" ref="C18:F18" si="6">MIN(C5:C13)</f>
        <v>3.0219999999999998</v>
      </c>
      <c r="D18" s="18">
        <f t="shared" si="6"/>
        <v>4.048</v>
      </c>
      <c r="E18" s="18">
        <f t="shared" si="6"/>
        <v>3.0550000000000002</v>
      </c>
      <c r="F18" s="18">
        <f t="shared" si="6"/>
        <v>3.089</v>
      </c>
      <c r="G18" s="19"/>
      <c r="H18" s="19"/>
      <c r="I18" s="19"/>
      <c r="J18" s="19"/>
      <c r="K18" s="19"/>
    </row>
    <row r="19" spans="1:11" x14ac:dyDescent="0.25">
      <c r="A19" s="19" t="s">
        <v>43</v>
      </c>
      <c r="B19" s="18">
        <f>AVERAGE(B5:B13)</f>
        <v>4.2503333333333337</v>
      </c>
      <c r="C19" s="18">
        <f t="shared" ref="C19:F19" si="7">AVERAGE(C5:C13)</f>
        <v>4.0294444444444437</v>
      </c>
      <c r="D19" s="18">
        <f t="shared" si="7"/>
        <v>4.8208888888888888</v>
      </c>
      <c r="E19" s="18">
        <f t="shared" si="7"/>
        <v>4.6005555555555553</v>
      </c>
      <c r="F19" s="18">
        <f t="shared" si="7"/>
        <v>4.6913333333333336</v>
      </c>
      <c r="G19" s="19"/>
      <c r="H19" s="19"/>
      <c r="I19" s="19"/>
      <c r="J19" s="19"/>
      <c r="K19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OPERACIONES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Juanjose</dc:creator>
  <cp:lastModifiedBy>Juanjose</cp:lastModifiedBy>
  <dcterms:created xsi:type="dcterms:W3CDTF">2021-02-12T18:16:26Z</dcterms:created>
  <dcterms:modified xsi:type="dcterms:W3CDTF">2021-02-12T20:40:20Z</dcterms:modified>
</cp:coreProperties>
</file>