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 cruz\Desktop\"/>
    </mc:Choice>
  </mc:AlternateContent>
  <bookViews>
    <workbookView xWindow="0" yWindow="0" windowWidth="20490" windowHeight="7620"/>
  </bookViews>
  <sheets>
    <sheet name="Hoja1" sheetId="1" r:id="rId1"/>
    <sheet name="Operaciones 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E16" i="1"/>
  <c r="E14" i="1"/>
  <c r="E13" i="1"/>
  <c r="E18" i="2"/>
  <c r="E19" i="2"/>
  <c r="D19" i="2"/>
  <c r="D18" i="2"/>
  <c r="F19" i="2"/>
  <c r="F18" i="2"/>
  <c r="G19" i="2"/>
  <c r="G18" i="2"/>
  <c r="H19" i="2"/>
  <c r="H18" i="2"/>
  <c r="H17" i="2"/>
  <c r="G17" i="2"/>
  <c r="F17" i="2"/>
  <c r="E17" i="2"/>
  <c r="D17" i="2"/>
  <c r="H16" i="2"/>
  <c r="G16" i="2"/>
  <c r="F16" i="2"/>
  <c r="E16" i="2"/>
  <c r="M13" i="2"/>
  <c r="M12" i="2"/>
  <c r="M11" i="2"/>
  <c r="M10" i="2"/>
  <c r="M9" i="2"/>
  <c r="M8" i="2"/>
  <c r="M7" i="2"/>
  <c r="M6" i="2"/>
  <c r="L13" i="2"/>
  <c r="L12" i="2"/>
  <c r="L11" i="2"/>
  <c r="L10" i="2"/>
  <c r="L9" i="2"/>
  <c r="L8" i="2"/>
  <c r="L7" i="2"/>
  <c r="L6" i="2"/>
  <c r="L5" i="2"/>
  <c r="D16" i="2"/>
  <c r="K13" i="2"/>
  <c r="K12" i="2"/>
  <c r="K11" i="2"/>
  <c r="K10" i="2"/>
  <c r="K9" i="2"/>
  <c r="K8" i="2"/>
  <c r="K7" i="2"/>
  <c r="K6" i="2"/>
  <c r="J10" i="2"/>
  <c r="J9" i="2"/>
  <c r="J8" i="2"/>
  <c r="J7" i="2"/>
  <c r="J6" i="2"/>
  <c r="M5" i="2"/>
  <c r="K5" i="2"/>
  <c r="J5" i="2"/>
  <c r="E18" i="1" l="1"/>
  <c r="E8" i="1"/>
  <c r="E7" i="1"/>
  <c r="E6" i="1"/>
  <c r="E5" i="1"/>
  <c r="E4" i="1"/>
  <c r="J18" i="1" l="1"/>
  <c r="J17" i="1"/>
  <c r="J16" i="1"/>
  <c r="J13" i="1"/>
  <c r="E17" i="1"/>
  <c r="E15" i="1"/>
</calcChain>
</file>

<file path=xl/sharedStrings.xml><?xml version="1.0" encoding="utf-8"?>
<sst xmlns="http://schemas.openxmlformats.org/spreadsheetml/2006/main" count="76" uniqueCount="62">
  <si>
    <t>CASO TIPO 1</t>
  </si>
  <si>
    <t>2+3*4</t>
  </si>
  <si>
    <t>32-30/2</t>
  </si>
  <si>
    <t>23+7-5/5*4</t>
  </si>
  <si>
    <t>2^3-5+5</t>
  </si>
  <si>
    <t>5+5-3^2</t>
  </si>
  <si>
    <t xml:space="preserve">Calcular </t>
  </si>
  <si>
    <t xml:space="preserve">Resultado </t>
  </si>
  <si>
    <t>Excel</t>
  </si>
  <si>
    <t>(2+3)*4</t>
  </si>
  <si>
    <t>(23+7-5/5)*4</t>
  </si>
  <si>
    <t>(32-30)/2</t>
  </si>
  <si>
    <t>(23+7-5)/5*4</t>
  </si>
  <si>
    <t>(((23+7)-5)/(5*4))</t>
  </si>
  <si>
    <t>(((2^3)-5)+5)</t>
  </si>
  <si>
    <t>(((5+5)-3)^2)</t>
  </si>
  <si>
    <t>CASO TIPO 2</t>
  </si>
  <si>
    <t>Calcular</t>
  </si>
  <si>
    <t>(23+7-5)/5</t>
  </si>
  <si>
    <t>(2^3-5)*5</t>
  </si>
  <si>
    <t>5*(5-3^2)</t>
  </si>
  <si>
    <t>(((2+3)*4)</t>
  </si>
  <si>
    <t>(((23-30)/2))</t>
  </si>
  <si>
    <t>(((23+7)-5)/5)</t>
  </si>
  <si>
    <t>(((23+7)-5)/5)*4</t>
  </si>
  <si>
    <t>(((2^2)-5)*5)</t>
  </si>
  <si>
    <t>5*(5-(3^2))</t>
  </si>
  <si>
    <t>23+(7-5)/5</t>
  </si>
  <si>
    <t>23+((7-5)/5)</t>
  </si>
  <si>
    <t>23+7((7-5)/5</t>
  </si>
  <si>
    <t>23+(7-5/5)</t>
  </si>
  <si>
    <t>23+(7-(5/5))</t>
  </si>
  <si>
    <t>2^(3-5 )*5</t>
  </si>
  <si>
    <t>(2^(3-5))*5</t>
  </si>
  <si>
    <t>(5*5-3)^2</t>
  </si>
  <si>
    <t>((5*5)-3)^2</t>
  </si>
  <si>
    <t>((5*5-3)^2)+2</t>
  </si>
  <si>
    <t>(((5*5)-3)^2+2</t>
  </si>
  <si>
    <t xml:space="preserve">Operaciones Elementales </t>
  </si>
  <si>
    <t>Vendedores</t>
  </si>
  <si>
    <t>Alfredo</t>
  </si>
  <si>
    <t>Miguel</t>
  </si>
  <si>
    <t>Julia</t>
  </si>
  <si>
    <t>Marta</t>
  </si>
  <si>
    <t>Santiago</t>
  </si>
  <si>
    <t xml:space="preserve">Ruth </t>
  </si>
  <si>
    <t>Jose</t>
  </si>
  <si>
    <t xml:space="preserve">Enrique </t>
  </si>
  <si>
    <t xml:space="preserve">Maria </t>
  </si>
  <si>
    <t xml:space="preserve">Total </t>
  </si>
  <si>
    <t xml:space="preserve">Maximo </t>
  </si>
  <si>
    <t xml:space="preserve">Minimo </t>
  </si>
  <si>
    <t xml:space="preserve">Promedio </t>
  </si>
  <si>
    <t>Total</t>
  </si>
  <si>
    <t>Maximo</t>
  </si>
  <si>
    <t>Minimo</t>
  </si>
  <si>
    <t>(+)</t>
  </si>
  <si>
    <t xml:space="preserve">   Jueves</t>
  </si>
  <si>
    <t xml:space="preserve">   Viernes </t>
  </si>
  <si>
    <t xml:space="preserve"> Miercoles</t>
  </si>
  <si>
    <t xml:space="preserve">   Martes</t>
  </si>
  <si>
    <t xml:space="preserve">  Lunes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</si>
</sst>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1" fillId="2" borderId="0" xfId="0" applyFont="1" applyFill="1"/>
    <xf numFmtId="0" fontId="0" fillId="0" borderId="1" xfId="0" applyBorder="1"/>
    <xf numFmtId="0" fontId="2" fillId="3" borderId="0" xfId="0" applyFont="1" applyFill="1"/>
    <xf numFmtId="44" fontId="0" fillId="0" borderId="0" xfId="1" applyFont="1"/>
    <xf numFmtId="44" fontId="0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J18"/>
  <sheetViews>
    <sheetView tabSelected="1" workbookViewId="0">
      <selection activeCell="J16" sqref="J16"/>
    </sheetView>
  </sheetViews>
  <sheetFormatPr baseColWidth="10" defaultRowHeight="15" x14ac:dyDescent="0.25"/>
  <cols>
    <col min="2" max="2" width="33.85546875" customWidth="1"/>
    <col min="3" max="3" width="22.85546875" hidden="1" customWidth="1"/>
    <col min="4" max="4" width="22.7109375" customWidth="1"/>
    <col min="8" max="8" width="14.7109375" customWidth="1"/>
    <col min="9" max="9" width="15.42578125" customWidth="1"/>
  </cols>
  <sheetData>
    <row r="1" spans="2:10" x14ac:dyDescent="0.25">
      <c r="B1" s="1" t="s">
        <v>0</v>
      </c>
      <c r="C1" s="1"/>
    </row>
    <row r="3" spans="2:10" x14ac:dyDescent="0.25">
      <c r="B3" t="s">
        <v>6</v>
      </c>
      <c r="C3" t="s">
        <v>8</v>
      </c>
      <c r="E3" t="s">
        <v>7</v>
      </c>
    </row>
    <row r="4" spans="2:10" x14ac:dyDescent="0.25">
      <c r="B4" t="s">
        <v>1</v>
      </c>
      <c r="C4" t="s">
        <v>9</v>
      </c>
      <c r="D4" t="s">
        <v>1</v>
      </c>
      <c r="E4" s="2">
        <f>2+3*4</f>
        <v>14</v>
      </c>
    </row>
    <row r="5" spans="2:10" x14ac:dyDescent="0.25">
      <c r="B5" t="s">
        <v>2</v>
      </c>
      <c r="C5" t="s">
        <v>11</v>
      </c>
      <c r="D5" t="s">
        <v>2</v>
      </c>
      <c r="E5" s="2">
        <f>32-30/2</f>
        <v>17</v>
      </c>
    </row>
    <row r="6" spans="2:10" x14ac:dyDescent="0.25">
      <c r="B6" t="s">
        <v>3</v>
      </c>
      <c r="C6" t="s">
        <v>13</v>
      </c>
      <c r="D6" t="s">
        <v>3</v>
      </c>
      <c r="E6" s="2">
        <f>23+7-5/5*4</f>
        <v>26</v>
      </c>
    </row>
    <row r="7" spans="2:10" x14ac:dyDescent="0.25">
      <c r="B7" t="s">
        <v>4</v>
      </c>
      <c r="C7" t="s">
        <v>14</v>
      </c>
      <c r="D7" t="s">
        <v>4</v>
      </c>
      <c r="E7" s="2">
        <f>2^3-5+5</f>
        <v>8</v>
      </c>
    </row>
    <row r="8" spans="2:10" x14ac:dyDescent="0.25">
      <c r="B8" t="s">
        <v>5</v>
      </c>
      <c r="C8" t="s">
        <v>15</v>
      </c>
      <c r="D8" t="s">
        <v>5</v>
      </c>
      <c r="E8" s="2">
        <f>5+5-3^2</f>
        <v>1</v>
      </c>
    </row>
    <row r="11" spans="2:10" x14ac:dyDescent="0.25">
      <c r="B11" s="1" t="s">
        <v>16</v>
      </c>
    </row>
    <row r="12" spans="2:10" x14ac:dyDescent="0.25">
      <c r="B12" t="s">
        <v>17</v>
      </c>
      <c r="E12" t="s">
        <v>7</v>
      </c>
      <c r="H12" t="s">
        <v>17</v>
      </c>
      <c r="J12" t="s">
        <v>7</v>
      </c>
    </row>
    <row r="13" spans="2:10" x14ac:dyDescent="0.25">
      <c r="B13" t="s">
        <v>9</v>
      </c>
      <c r="D13" t="s">
        <v>21</v>
      </c>
      <c r="E13" s="2">
        <f>(((2+3)*4))</f>
        <v>20</v>
      </c>
      <c r="H13" t="s">
        <v>27</v>
      </c>
      <c r="I13" t="s">
        <v>28</v>
      </c>
      <c r="J13" s="2">
        <f>23+((7-5)/5)</f>
        <v>23.4</v>
      </c>
    </row>
    <row r="14" spans="2:10" x14ac:dyDescent="0.25">
      <c r="B14" t="s">
        <v>11</v>
      </c>
      <c r="D14" t="s">
        <v>22</v>
      </c>
      <c r="E14" s="2">
        <f>(((23-30)/2))</f>
        <v>-3.5</v>
      </c>
      <c r="H14" t="s">
        <v>30</v>
      </c>
      <c r="I14" t="s">
        <v>31</v>
      </c>
      <c r="J14" s="2">
        <f>23+(7-(5/5))</f>
        <v>29</v>
      </c>
    </row>
    <row r="15" spans="2:10" x14ac:dyDescent="0.25">
      <c r="B15" t="s">
        <v>18</v>
      </c>
      <c r="D15" t="s">
        <v>23</v>
      </c>
      <c r="E15" s="2">
        <f>(((23+7)-5)/5)</f>
        <v>5</v>
      </c>
      <c r="H15" t="s">
        <v>10</v>
      </c>
      <c r="I15" t="s">
        <v>29</v>
      </c>
      <c r="J15" s="2">
        <f>23+7*((7-5)/5)</f>
        <v>25.8</v>
      </c>
    </row>
    <row r="16" spans="2:10" x14ac:dyDescent="0.25">
      <c r="B16" t="s">
        <v>12</v>
      </c>
      <c r="D16" t="s">
        <v>24</v>
      </c>
      <c r="E16" s="2">
        <f>(((23+7/-5)/5*4))</f>
        <v>17.28</v>
      </c>
      <c r="H16" t="s">
        <v>32</v>
      </c>
      <c r="I16" t="s">
        <v>33</v>
      </c>
      <c r="J16" s="2">
        <f>(2^(3-5))*5</f>
        <v>1.25</v>
      </c>
    </row>
    <row r="17" spans="2:10" x14ac:dyDescent="0.25">
      <c r="B17" t="s">
        <v>19</v>
      </c>
      <c r="D17" t="s">
        <v>25</v>
      </c>
      <c r="E17" s="2">
        <f>(((2^2)-5)*5)</f>
        <v>-5</v>
      </c>
      <c r="H17" t="s">
        <v>34</v>
      </c>
      <c r="I17" t="s">
        <v>35</v>
      </c>
      <c r="J17" s="2">
        <f>((5*5)-3)^2</f>
        <v>484</v>
      </c>
    </row>
    <row r="18" spans="2:10" x14ac:dyDescent="0.25">
      <c r="B18" t="s">
        <v>20</v>
      </c>
      <c r="D18" t="s">
        <v>26</v>
      </c>
      <c r="E18" s="2">
        <f>5*(5-(3^2))</f>
        <v>-20</v>
      </c>
      <c r="H18" t="s">
        <v>36</v>
      </c>
      <c r="I18" t="s">
        <v>37</v>
      </c>
      <c r="J18" s="2">
        <f>(((5*5)-3)^2)+2</f>
        <v>486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6" workbookViewId="0">
      <selection activeCell="K16" sqref="K16"/>
    </sheetView>
  </sheetViews>
  <sheetFormatPr baseColWidth="10" defaultRowHeight="15" x14ac:dyDescent="0.25"/>
  <cols>
    <col min="2" max="2" width="11.42578125" customWidth="1"/>
    <col min="5" max="5" width="11.85546875" bestFit="1" customWidth="1"/>
    <col min="8" max="8" width="11.85546875" bestFit="1" customWidth="1"/>
    <col min="11" max="11" width="11.85546875" bestFit="1" customWidth="1"/>
    <col min="13" max="13" width="11.85546875" bestFit="1" customWidth="1"/>
  </cols>
  <sheetData>
    <row r="1" spans="1:13" x14ac:dyDescent="0.25">
      <c r="B1" t="s">
        <v>38</v>
      </c>
    </row>
    <row r="3" spans="1:13" x14ac:dyDescent="0.25">
      <c r="J3" t="s">
        <v>56</v>
      </c>
      <c r="K3" t="s">
        <v>50</v>
      </c>
      <c r="L3" t="s">
        <v>51</v>
      </c>
      <c r="M3" t="s">
        <v>52</v>
      </c>
    </row>
    <row r="4" spans="1:13" x14ac:dyDescent="0.25">
      <c r="B4" s="3" t="s">
        <v>39</v>
      </c>
      <c r="C4" s="3"/>
      <c r="D4" s="3" t="s">
        <v>61</v>
      </c>
      <c r="E4" s="3" t="s">
        <v>60</v>
      </c>
      <c r="F4" s="3" t="s">
        <v>59</v>
      </c>
      <c r="G4" s="3" t="s">
        <v>57</v>
      </c>
      <c r="H4" s="3" t="s">
        <v>58</v>
      </c>
      <c r="J4" s="3" t="s">
        <v>49</v>
      </c>
      <c r="K4" s="3" t="s">
        <v>50</v>
      </c>
      <c r="L4" s="3" t="s">
        <v>51</v>
      </c>
      <c r="M4" s="3" t="s">
        <v>52</v>
      </c>
    </row>
    <row r="5" spans="1:13" x14ac:dyDescent="0.25">
      <c r="A5" s="4"/>
      <c r="B5" s="4" t="s">
        <v>40</v>
      </c>
      <c r="C5" s="4"/>
      <c r="D5" s="4">
        <v>5.0609999999999999</v>
      </c>
      <c r="E5" s="4">
        <v>3.359</v>
      </c>
      <c r="F5" s="4">
        <v>5.5549999999999997</v>
      </c>
      <c r="G5" s="4">
        <v>3.0550000000000002</v>
      </c>
      <c r="H5" s="4">
        <v>3.9089999999999998</v>
      </c>
      <c r="I5" s="4"/>
      <c r="J5" s="5">
        <f>SUM(D5:I5)</f>
        <v>20.939</v>
      </c>
      <c r="K5" s="5">
        <f>MAX(D5:H5)</f>
        <v>5.5549999999999997</v>
      </c>
      <c r="L5" s="5">
        <f>MIN(D5:H5)</f>
        <v>3.0550000000000002</v>
      </c>
      <c r="M5" s="5">
        <f>AVERAGE(D5:H5)</f>
        <v>4.1878000000000002</v>
      </c>
    </row>
    <row r="6" spans="1:13" x14ac:dyDescent="0.25">
      <c r="A6" s="4"/>
      <c r="B6" s="4" t="s">
        <v>41</v>
      </c>
      <c r="C6" s="4"/>
      <c r="D6" s="4">
        <v>5.8739999999999997</v>
      </c>
      <c r="E6" s="4">
        <v>3.2189999999999999</v>
      </c>
      <c r="F6" s="4">
        <v>4.7080000000000002</v>
      </c>
      <c r="G6" s="4">
        <v>4.6840000000000002</v>
      </c>
      <c r="H6" s="4">
        <v>5.4779999999999998</v>
      </c>
      <c r="I6" s="4"/>
      <c r="J6" s="5">
        <f>SUM(D6:H6)</f>
        <v>23.963000000000001</v>
      </c>
      <c r="K6" s="5">
        <f>MAX(D6:H6)</f>
        <v>5.8739999999999997</v>
      </c>
      <c r="L6" s="5">
        <f>MIN(D6:H6)</f>
        <v>3.2189999999999999</v>
      </c>
      <c r="M6" s="5">
        <f>AVERAGE(D6:H6)</f>
        <v>4.7926000000000002</v>
      </c>
    </row>
    <row r="7" spans="1:13" x14ac:dyDescent="0.25">
      <c r="A7" s="4"/>
      <c r="B7" s="4" t="s">
        <v>42</v>
      </c>
      <c r="C7" s="4"/>
      <c r="D7" s="4">
        <v>3.407</v>
      </c>
      <c r="E7" s="4">
        <v>4.1900000000000004</v>
      </c>
      <c r="F7" s="4">
        <v>4.6609999999999996</v>
      </c>
      <c r="G7" s="4">
        <v>5.7359999999999998</v>
      </c>
      <c r="H7" s="4">
        <v>5.1269999999999998</v>
      </c>
      <c r="I7" s="4"/>
      <c r="J7" s="5">
        <f>SUM(D7:H7)</f>
        <v>23.120999999999999</v>
      </c>
      <c r="K7" s="5">
        <f>MAX(D7:H7)</f>
        <v>5.7359999999999998</v>
      </c>
      <c r="L7" s="5">
        <f>MIN(D7:H7)</f>
        <v>3.407</v>
      </c>
      <c r="M7" s="5">
        <f>AVERAGE(D7:H7)</f>
        <v>4.6242000000000001</v>
      </c>
    </row>
    <row r="8" spans="1:13" x14ac:dyDescent="0.25">
      <c r="A8" s="4"/>
      <c r="B8" s="4" t="s">
        <v>43</v>
      </c>
      <c r="C8" s="4"/>
      <c r="D8" s="4">
        <v>3.774</v>
      </c>
      <c r="E8" s="4">
        <v>5.2530000000000001</v>
      </c>
      <c r="F8" s="4">
        <v>5.4260000000000002</v>
      </c>
      <c r="G8" s="4">
        <v>4.1879999999999997</v>
      </c>
      <c r="H8" s="4">
        <v>3.952</v>
      </c>
      <c r="I8" s="4"/>
      <c r="J8" s="5">
        <f>SUM(D8:H8)</f>
        <v>22.593000000000004</v>
      </c>
      <c r="K8" s="5">
        <f>MAX(D8:H8)</f>
        <v>5.4260000000000002</v>
      </c>
      <c r="L8" s="5">
        <f>MIN(D8:H8)</f>
        <v>3.774</v>
      </c>
      <c r="M8" s="5">
        <f>AVERAGE(D8:H8)</f>
        <v>4.5186000000000011</v>
      </c>
    </row>
    <row r="9" spans="1:13" x14ac:dyDescent="0.25">
      <c r="A9" s="4"/>
      <c r="B9" s="4" t="s">
        <v>44</v>
      </c>
      <c r="C9" s="4"/>
      <c r="D9" s="4">
        <v>3.7770000000000001</v>
      </c>
      <c r="E9" s="4">
        <v>3.0750000000000002</v>
      </c>
      <c r="F9" s="4">
        <v>4.048</v>
      </c>
      <c r="G9" s="4">
        <v>4.234</v>
      </c>
      <c r="H9" s="4">
        <v>5.3609999999999998</v>
      </c>
      <c r="I9" s="4"/>
      <c r="J9" s="5">
        <f>SUM(D9:H9)</f>
        <v>20.495000000000001</v>
      </c>
      <c r="K9" s="5">
        <f>MAX(D9:H9)</f>
        <v>5.3609999999999998</v>
      </c>
      <c r="L9" s="5">
        <f>MIN(D9:H9)</f>
        <v>3.0750000000000002</v>
      </c>
      <c r="M9" s="5">
        <f>AVERAGE(D9:H9)</f>
        <v>4.0990000000000002</v>
      </c>
    </row>
    <row r="10" spans="1:13" x14ac:dyDescent="0.25">
      <c r="A10" s="4"/>
      <c r="B10" s="4" t="s">
        <v>45</v>
      </c>
      <c r="C10" s="4"/>
      <c r="D10" s="4">
        <v>4.1719999999999997</v>
      </c>
      <c r="E10" s="4">
        <v>3.0219999999999998</v>
      </c>
      <c r="F10" s="4">
        <v>5.1920000000000002</v>
      </c>
      <c r="G10" s="4">
        <v>5.9550000000000001</v>
      </c>
      <c r="H10" s="4">
        <v>5.4089999999999998</v>
      </c>
      <c r="I10" s="4"/>
      <c r="J10" s="5">
        <f>SUM(D10:H10)</f>
        <v>23.75</v>
      </c>
      <c r="K10" s="5">
        <f>MAX(D10:H10)</f>
        <v>5.9550000000000001</v>
      </c>
      <c r="L10" s="5">
        <f>MIN(D10:H10)</f>
        <v>3.0219999999999998</v>
      </c>
      <c r="M10" s="5">
        <f>AVERAGE(D10:H10)</f>
        <v>4.75</v>
      </c>
    </row>
    <row r="11" spans="1:13" x14ac:dyDescent="0.25">
      <c r="A11" s="4"/>
      <c r="B11" s="4" t="s">
        <v>46</v>
      </c>
      <c r="C11" s="4"/>
      <c r="D11" s="4">
        <v>4.3289999999999997</v>
      </c>
      <c r="E11" s="4">
        <v>3.0920000000000001</v>
      </c>
      <c r="F11" s="4">
        <v>4.1509999999999998</v>
      </c>
      <c r="G11" s="4">
        <v>5.2949999999999999</v>
      </c>
      <c r="H11" s="4">
        <v>5.1589999999999998</v>
      </c>
      <c r="I11" s="4"/>
      <c r="J11" s="5">
        <v>22.026</v>
      </c>
      <c r="K11" s="5">
        <f>MAX(D11:H11)</f>
        <v>5.2949999999999999</v>
      </c>
      <c r="L11" s="5">
        <f>MIN(D11:H11)</f>
        <v>3.0920000000000001</v>
      </c>
      <c r="M11" s="5">
        <f>AVERAGE(D11:H11)</f>
        <v>4.4051999999999989</v>
      </c>
    </row>
    <row r="12" spans="1:13" x14ac:dyDescent="0.25">
      <c r="A12" s="4"/>
      <c r="B12" s="4" t="s">
        <v>47</v>
      </c>
      <c r="C12" s="4"/>
      <c r="D12" s="4">
        <v>4.4219999999999997</v>
      </c>
      <c r="E12" s="4">
        <v>5.5540000000000003</v>
      </c>
      <c r="F12" s="4">
        <v>4.7359999999999998</v>
      </c>
      <c r="G12" s="4">
        <v>4.3600000000000003</v>
      </c>
      <c r="H12" s="4">
        <v>3.089</v>
      </c>
      <c r="I12" s="4"/>
      <c r="J12" s="5">
        <v>22.161000000000001</v>
      </c>
      <c r="K12" s="5">
        <f>MAX(D12:H12)</f>
        <v>5.5540000000000003</v>
      </c>
      <c r="L12" s="5">
        <f>MIN(D12:H12)</f>
        <v>3.089</v>
      </c>
      <c r="M12" s="5">
        <f>AVERAGE(D12:H12)</f>
        <v>4.4321999999999999</v>
      </c>
    </row>
    <row r="13" spans="1:13" x14ac:dyDescent="0.25">
      <c r="A13" s="4"/>
      <c r="B13" s="4" t="s">
        <v>48</v>
      </c>
      <c r="C13" s="4"/>
      <c r="D13" s="4">
        <v>3.4369999999999998</v>
      </c>
      <c r="E13" s="4">
        <v>5.5010000000000003</v>
      </c>
      <c r="F13" s="4">
        <v>4.9109999999999996</v>
      </c>
      <c r="G13" s="4">
        <v>3.8980000000000001</v>
      </c>
      <c r="H13" s="4">
        <v>4.7380000000000004</v>
      </c>
      <c r="I13" s="4"/>
      <c r="J13" s="5">
        <v>22.484999999999999</v>
      </c>
      <c r="K13" s="5">
        <f>MAX(D13:H13)</f>
        <v>5.5010000000000003</v>
      </c>
      <c r="L13" s="5">
        <f>MIN(D13:H13)</f>
        <v>3.4369999999999998</v>
      </c>
      <c r="M13" s="5">
        <f>AVERAGE(D13:H13)</f>
        <v>4.4969999999999999</v>
      </c>
    </row>
    <row r="14" spans="1:13" x14ac:dyDescent="0.25">
      <c r="A14" s="4"/>
      <c r="B14" s="4"/>
      <c r="C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 t="s">
        <v>53</v>
      </c>
      <c r="C16" s="4"/>
      <c r="D16" s="4">
        <f>SUM(D5:D13)</f>
        <v>38.253</v>
      </c>
      <c r="E16" s="4">
        <f>SUM(E5:E13)</f>
        <v>36.264999999999993</v>
      </c>
      <c r="F16" s="4">
        <f>SUM(F5:F13)</f>
        <v>43.387999999999998</v>
      </c>
      <c r="G16" s="4">
        <f>SUM(G5:G13)</f>
        <v>41.405000000000001</v>
      </c>
      <c r="H16" s="4">
        <f>SUM(H5:H13)</f>
        <v>42.222000000000001</v>
      </c>
      <c r="I16" s="4"/>
      <c r="J16" s="4"/>
      <c r="K16" s="4"/>
      <c r="L16" s="4"/>
      <c r="M16" s="4"/>
    </row>
    <row r="17" spans="1:13" x14ac:dyDescent="0.25">
      <c r="A17" s="4"/>
      <c r="B17" s="4" t="s">
        <v>54</v>
      </c>
      <c r="C17" s="4"/>
      <c r="D17" s="4">
        <f>MAX(D5:D13)</f>
        <v>5.8739999999999997</v>
      </c>
      <c r="E17" s="4">
        <f>MAX(E5:E13)</f>
        <v>5.5540000000000003</v>
      </c>
      <c r="F17" s="4">
        <f>MAX(F5:F13)</f>
        <v>5.5549999999999997</v>
      </c>
      <c r="G17" s="4">
        <f>MAX(G5:G13)</f>
        <v>5.9550000000000001</v>
      </c>
      <c r="H17" s="4">
        <f>MAX(H5:H13)</f>
        <v>5.4779999999999998</v>
      </c>
      <c r="I17" s="4"/>
      <c r="J17" s="4"/>
      <c r="K17" s="4"/>
      <c r="L17" s="4"/>
      <c r="M17" s="4"/>
    </row>
    <row r="18" spans="1:13" x14ac:dyDescent="0.25">
      <c r="A18" s="4"/>
      <c r="B18" s="4" t="s">
        <v>55</v>
      </c>
      <c r="C18" s="4"/>
      <c r="D18" s="4">
        <f>MIN(D5:D13)</f>
        <v>3.407</v>
      </c>
      <c r="E18" s="4">
        <f>MIN(E5:E13)</f>
        <v>3.0219999999999998</v>
      </c>
      <c r="F18" s="4">
        <f>MIN(F5:F13)</f>
        <v>4.048</v>
      </c>
      <c r="G18" s="4">
        <f>MIN(G5:G13)</f>
        <v>3.0550000000000002</v>
      </c>
      <c r="H18" s="4">
        <f>MIN(H5:H13)</f>
        <v>3.089</v>
      </c>
      <c r="I18" s="4"/>
      <c r="J18" s="4"/>
      <c r="K18" s="4"/>
      <c r="L18" s="4"/>
      <c r="M18" s="4"/>
    </row>
    <row r="19" spans="1:13" x14ac:dyDescent="0.25">
      <c r="A19" s="4"/>
      <c r="B19" s="4" t="s">
        <v>52</v>
      </c>
      <c r="C19" s="4"/>
      <c r="D19" s="4">
        <f>AVERAGE(D5:D13)</f>
        <v>4.2503333333333337</v>
      </c>
      <c r="E19" s="4">
        <f>AVERAGE(E5:E13)</f>
        <v>4.0294444444444437</v>
      </c>
      <c r="F19" s="4">
        <f>AVERAGE(F5:F13)</f>
        <v>4.8208888888888888</v>
      </c>
      <c r="G19" s="4">
        <f>AVERAGE(G5:G13)</f>
        <v>4.6005555555555553</v>
      </c>
      <c r="H19" s="4">
        <f>AVERAGE(H5:H13)</f>
        <v>4.6913333333333336</v>
      </c>
      <c r="I19" s="4"/>
      <c r="J19" s="4"/>
      <c r="K19" s="4"/>
      <c r="L19" s="4"/>
      <c r="M1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Operaciones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2021-02-08T21:10:16Z</dcterms:created>
  <dcterms:modified xsi:type="dcterms:W3CDTF">2021-02-11T16:44:18Z</dcterms:modified>
</cp:coreProperties>
</file>