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lly\OneDrive\Documentos\"/>
    </mc:Choice>
  </mc:AlternateContent>
  <bookViews>
    <workbookView xWindow="0" yWindow="0" windowWidth="20490" windowHeight="7755"/>
  </bookViews>
  <sheets>
    <sheet name="operaciones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E37" i="1"/>
  <c r="F37" i="1"/>
  <c r="G37" i="1"/>
  <c r="C37" i="1"/>
  <c r="D36" i="1"/>
  <c r="E36" i="1"/>
  <c r="F36" i="1"/>
  <c r="G36" i="1"/>
  <c r="C36" i="1"/>
  <c r="D35" i="1"/>
  <c r="E35" i="1"/>
  <c r="F35" i="1"/>
  <c r="G35" i="1"/>
  <c r="C35" i="1"/>
  <c r="D34" i="1"/>
  <c r="E34" i="1"/>
  <c r="F34" i="1"/>
  <c r="G34" i="1"/>
  <c r="C34" i="1"/>
  <c r="L26" i="1"/>
  <c r="L27" i="1"/>
  <c r="L28" i="1"/>
  <c r="L29" i="1"/>
  <c r="L30" i="1"/>
  <c r="L31" i="1"/>
  <c r="L32" i="1"/>
  <c r="L25" i="1"/>
  <c r="K26" i="1"/>
  <c r="K27" i="1"/>
  <c r="K28" i="1"/>
  <c r="K29" i="1"/>
  <c r="K30" i="1"/>
  <c r="K31" i="1"/>
  <c r="K32" i="1"/>
  <c r="K25" i="1"/>
  <c r="J26" i="1"/>
  <c r="J27" i="1"/>
  <c r="J28" i="1"/>
  <c r="J29" i="1"/>
  <c r="J30" i="1"/>
  <c r="J31" i="1"/>
  <c r="J32" i="1"/>
  <c r="J25" i="1"/>
  <c r="I32" i="1"/>
  <c r="I31" i="1"/>
  <c r="I30" i="1"/>
  <c r="I29" i="1"/>
  <c r="I28" i="1"/>
  <c r="I27" i="1"/>
  <c r="I26" i="1"/>
  <c r="I25" i="1"/>
  <c r="J24" i="1"/>
  <c r="I24" i="1"/>
  <c r="L24" i="1"/>
  <c r="K24" i="1"/>
  <c r="C14" i="1"/>
  <c r="C15" i="1"/>
  <c r="C16" i="1"/>
  <c r="C17" i="1"/>
  <c r="C18" i="1"/>
  <c r="C4" i="1"/>
  <c r="C5" i="1"/>
  <c r="C6" i="1"/>
  <c r="C7" i="1"/>
  <c r="C8" i="1"/>
  <c r="C9" i="1"/>
  <c r="F18" i="1"/>
  <c r="F17" i="1"/>
  <c r="F16" i="1"/>
  <c r="F15" i="1"/>
  <c r="F14" i="1"/>
  <c r="F13" i="1"/>
  <c r="C13" i="1"/>
</calcChain>
</file>

<file path=xl/sharedStrings.xml><?xml version="1.0" encoding="utf-8"?>
<sst xmlns="http://schemas.openxmlformats.org/spreadsheetml/2006/main" count="49" uniqueCount="44">
  <si>
    <t>calcular</t>
  </si>
  <si>
    <t>2+3*4</t>
  </si>
  <si>
    <t>32-30/2</t>
  </si>
  <si>
    <t>23+7/5-5</t>
  </si>
  <si>
    <t>23+7/5-5*4</t>
  </si>
  <si>
    <r>
      <t>2</t>
    </r>
    <r>
      <rPr>
        <sz val="11"/>
        <color theme="1"/>
        <rFont val="Calibri"/>
        <family val="2"/>
      </rPr>
      <t>^3-5*5</t>
    </r>
  </si>
  <si>
    <r>
      <t>5*5-3</t>
    </r>
    <r>
      <rPr>
        <sz val="11"/>
        <color theme="1"/>
        <rFont val="Calibri"/>
        <family val="2"/>
      </rPr>
      <t>^2</t>
    </r>
  </si>
  <si>
    <t xml:space="preserve">resultado </t>
  </si>
  <si>
    <t>caso tipo 2</t>
  </si>
  <si>
    <t xml:space="preserve">calcular </t>
  </si>
  <si>
    <t xml:space="preserve">(2+3)*4 </t>
  </si>
  <si>
    <t>(32-30)/2</t>
  </si>
  <si>
    <t>(23+7/5)-5</t>
  </si>
  <si>
    <t>(23+7/5)-5*4</t>
  </si>
  <si>
    <r>
      <t>(2</t>
    </r>
    <r>
      <rPr>
        <sz val="11"/>
        <color theme="1"/>
        <rFont val="Calibri"/>
        <family val="2"/>
      </rPr>
      <t>^3-5)*5</t>
    </r>
  </si>
  <si>
    <r>
      <t>5*(5-3</t>
    </r>
    <r>
      <rPr>
        <sz val="11"/>
        <color theme="1"/>
        <rFont val="Calibri"/>
        <family val="2"/>
      </rPr>
      <t>^2)</t>
    </r>
  </si>
  <si>
    <t>resultado</t>
  </si>
  <si>
    <t>23+(7-5)/5</t>
  </si>
  <si>
    <t>23+(7-5/5)</t>
  </si>
  <si>
    <t>(23+7-5/5)*4</t>
  </si>
  <si>
    <r>
      <t>2</t>
    </r>
    <r>
      <rPr>
        <sz val="11"/>
        <color theme="1"/>
        <rFont val="Calibri"/>
        <family val="2"/>
      </rPr>
      <t>^(3-5*5)</t>
    </r>
  </si>
  <si>
    <r>
      <t>(5*5-3)</t>
    </r>
    <r>
      <rPr>
        <sz val="11"/>
        <color theme="1"/>
        <rFont val="Calibri"/>
        <family val="2"/>
      </rPr>
      <t>^2</t>
    </r>
  </si>
  <si>
    <r>
      <t>((5*5-3)</t>
    </r>
    <r>
      <rPr>
        <sz val="11"/>
        <color theme="1"/>
        <rFont val="Calibri"/>
        <family val="2"/>
      </rPr>
      <t>^2)+2</t>
    </r>
  </si>
  <si>
    <t xml:space="preserve">caso tipo 1 </t>
  </si>
  <si>
    <t xml:space="preserve">vendedores </t>
  </si>
  <si>
    <t xml:space="preserve">lunes </t>
  </si>
  <si>
    <t xml:space="preserve">martes </t>
  </si>
  <si>
    <t xml:space="preserve">miercoles </t>
  </si>
  <si>
    <t xml:space="preserve">jueves </t>
  </si>
  <si>
    <t xml:space="preserve">viernes </t>
  </si>
  <si>
    <t xml:space="preserve">alfredo </t>
  </si>
  <si>
    <t xml:space="preserve">miguel </t>
  </si>
  <si>
    <t xml:space="preserve">julia </t>
  </si>
  <si>
    <t xml:space="preserve">marta </t>
  </si>
  <si>
    <t xml:space="preserve">santiago </t>
  </si>
  <si>
    <t xml:space="preserve">ruth </t>
  </si>
  <si>
    <t xml:space="preserve">jose </t>
  </si>
  <si>
    <t xml:space="preserve">enrique </t>
  </si>
  <si>
    <t xml:space="preserve">maria </t>
  </si>
  <si>
    <t xml:space="preserve">total </t>
  </si>
  <si>
    <t xml:space="preserve">maximo </t>
  </si>
  <si>
    <t xml:space="preserve">minimo </t>
  </si>
  <si>
    <t xml:space="preserve">promedio 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</si>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</sst>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 vertical="top"/>
    </xf>
    <xf numFmtId="0" fontId="2" fillId="0" borderId="0" xfId="0" applyFont="1" applyFill="1" applyAlignment="1">
      <alignment horizontal="center" wrapText="1"/>
    </xf>
    <xf numFmtId="0" fontId="0" fillId="0" borderId="4" xfId="0" applyBorder="1"/>
    <xf numFmtId="44" fontId="0" fillId="0" borderId="4" xfId="1" applyFont="1" applyBorder="1"/>
    <xf numFmtId="0" fontId="0" fillId="0" borderId="4" xfId="1" applyNumberFormat="1" applyFont="1" applyBorder="1"/>
    <xf numFmtId="0" fontId="2" fillId="0" borderId="0" xfId="0" applyFont="1" applyAlignment="1">
      <alignment horizontal="center" vertical="top"/>
    </xf>
    <xf numFmtId="0" fontId="0" fillId="3" borderId="0" xfId="0" applyFill="1"/>
    <xf numFmtId="0" fontId="2" fillId="2" borderId="0" xfId="0" applyFont="1" applyFill="1" applyAlignment="1">
      <alignment horizontal="center" textRotation="90"/>
    </xf>
    <xf numFmtId="0" fontId="2" fillId="2" borderId="0" xfId="0" applyFont="1" applyFill="1" applyAlignment="1">
      <alignment textRotation="9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B2:L37"/>
  <sheetViews>
    <sheetView tabSelected="1" zoomScale="112" zoomScaleNormal="112" workbookViewId="0">
      <selection activeCell="B11" sqref="B11"/>
    </sheetView>
  </sheetViews>
  <sheetFormatPr baseColWidth="10" defaultRowHeight="15" x14ac:dyDescent="0.25"/>
  <cols>
    <col min="1" max="1" width="9.7109375" customWidth="1"/>
    <col min="2" max="2" width="15.140625" customWidth="1"/>
    <col min="4" max="4" width="10.85546875" customWidth="1"/>
    <col min="5" max="5" width="12.42578125" customWidth="1"/>
    <col min="6" max="6" width="14.7109375" customWidth="1"/>
    <col min="8" max="8" width="2.5703125" customWidth="1"/>
  </cols>
  <sheetData>
    <row r="2" spans="2:6" ht="56.25" x14ac:dyDescent="0.25">
      <c r="B2" s="16" t="s">
        <v>23</v>
      </c>
    </row>
    <row r="3" spans="2:6" ht="15.75" thickBot="1" x14ac:dyDescent="0.3">
      <c r="B3" s="4" t="s">
        <v>0</v>
      </c>
      <c r="C3" s="5" t="s">
        <v>7</v>
      </c>
    </row>
    <row r="4" spans="2:6" x14ac:dyDescent="0.25">
      <c r="B4" t="s">
        <v>1</v>
      </c>
      <c r="C4" s="6">
        <f>2+3*4</f>
        <v>14</v>
      </c>
    </row>
    <row r="5" spans="2:6" x14ac:dyDescent="0.25">
      <c r="B5" t="s">
        <v>2</v>
      </c>
      <c r="C5" s="7">
        <f>32-30/2</f>
        <v>17</v>
      </c>
    </row>
    <row r="6" spans="2:6" x14ac:dyDescent="0.25">
      <c r="B6" t="s">
        <v>3</v>
      </c>
      <c r="C6" s="7">
        <f>23+7/5-5</f>
        <v>19.399999999999999</v>
      </c>
    </row>
    <row r="7" spans="2:6" x14ac:dyDescent="0.25">
      <c r="B7" t="s">
        <v>4</v>
      </c>
      <c r="C7" s="7">
        <f>23+7/5-5*4</f>
        <v>4.3999999999999986</v>
      </c>
    </row>
    <row r="8" spans="2:6" x14ac:dyDescent="0.25">
      <c r="B8" t="s">
        <v>5</v>
      </c>
      <c r="C8" s="7">
        <f>2^3-5*5</f>
        <v>-17</v>
      </c>
    </row>
    <row r="9" spans="2:6" ht="15.75" thickBot="1" x14ac:dyDescent="0.3">
      <c r="B9" t="s">
        <v>6</v>
      </c>
      <c r="C9" s="8">
        <f>5*5-3^2</f>
        <v>16</v>
      </c>
    </row>
    <row r="11" spans="2:6" ht="54" x14ac:dyDescent="0.25">
      <c r="B11" s="17" t="s">
        <v>8</v>
      </c>
    </row>
    <row r="12" spans="2:6" ht="15.75" thickBot="1" x14ac:dyDescent="0.3">
      <c r="B12" s="3" t="s">
        <v>9</v>
      </c>
      <c r="C12" s="3" t="s">
        <v>7</v>
      </c>
      <c r="D12" s="1"/>
      <c r="E12" s="3" t="s">
        <v>9</v>
      </c>
      <c r="F12" s="3" t="s">
        <v>16</v>
      </c>
    </row>
    <row r="13" spans="2:6" x14ac:dyDescent="0.25">
      <c r="B13" t="s">
        <v>10</v>
      </c>
      <c r="C13" s="6">
        <f>(2+3)*4</f>
        <v>20</v>
      </c>
      <c r="E13" t="s">
        <v>17</v>
      </c>
      <c r="F13" s="6">
        <f>23+(7-5)/5</f>
        <v>23.4</v>
      </c>
    </row>
    <row r="14" spans="2:6" x14ac:dyDescent="0.25">
      <c r="B14" s="2" t="s">
        <v>11</v>
      </c>
      <c r="C14" s="7">
        <f>(32-30)/2</f>
        <v>1</v>
      </c>
      <c r="E14" t="s">
        <v>18</v>
      </c>
      <c r="F14" s="7">
        <f>23+(7-5/5)</f>
        <v>29</v>
      </c>
    </row>
    <row r="15" spans="2:6" x14ac:dyDescent="0.25">
      <c r="B15" t="s">
        <v>12</v>
      </c>
      <c r="C15" s="7">
        <f>(23+7/5)-5</f>
        <v>19.399999999999999</v>
      </c>
      <c r="E15" t="s">
        <v>19</v>
      </c>
      <c r="F15" s="7">
        <f>(23+7-5/5)*4</f>
        <v>116</v>
      </c>
    </row>
    <row r="16" spans="2:6" x14ac:dyDescent="0.25">
      <c r="B16" t="s">
        <v>13</v>
      </c>
      <c r="C16" s="7">
        <f>(23+7/5)-5*4</f>
        <v>4.3999999999999986</v>
      </c>
      <c r="E16" t="s">
        <v>20</v>
      </c>
      <c r="F16" s="7">
        <f>2^(3-5*5)</f>
        <v>2.384185791015625E-7</v>
      </c>
    </row>
    <row r="17" spans="2:12" x14ac:dyDescent="0.25">
      <c r="B17" t="s">
        <v>14</v>
      </c>
      <c r="C17" s="7">
        <f>(2^3-5)*5</f>
        <v>15</v>
      </c>
      <c r="E17" t="s">
        <v>21</v>
      </c>
      <c r="F17" s="7">
        <f>(5*5-3)^2</f>
        <v>484</v>
      </c>
    </row>
    <row r="18" spans="2:12" ht="15.75" thickBot="1" x14ac:dyDescent="0.3">
      <c r="B18" t="s">
        <v>15</v>
      </c>
      <c r="C18" s="8">
        <f>5*(5-3^2)</f>
        <v>-20</v>
      </c>
      <c r="E18" t="s">
        <v>22</v>
      </c>
      <c r="F18" s="8">
        <f>((5*5-3)^2)+2</f>
        <v>486</v>
      </c>
    </row>
    <row r="23" spans="2:12" x14ac:dyDescent="0.25">
      <c r="B23" s="15" t="s">
        <v>24</v>
      </c>
      <c r="C23" s="15" t="s">
        <v>25</v>
      </c>
      <c r="D23" s="15" t="s">
        <v>26</v>
      </c>
      <c r="E23" s="15" t="s">
        <v>27</v>
      </c>
      <c r="F23" s="15" t="s">
        <v>28</v>
      </c>
      <c r="G23" s="15" t="s">
        <v>29</v>
      </c>
      <c r="I23" s="10" t="s">
        <v>39</v>
      </c>
      <c r="J23" s="10" t="s">
        <v>40</v>
      </c>
      <c r="K23" s="10" t="s">
        <v>41</v>
      </c>
      <c r="L23" s="10" t="s">
        <v>42</v>
      </c>
    </row>
    <row r="24" spans="2:12" x14ac:dyDescent="0.25">
      <c r="B24" s="9" t="s">
        <v>30</v>
      </c>
      <c r="C24">
        <v>5.0609999999999999</v>
      </c>
      <c r="D24">
        <v>3.359</v>
      </c>
      <c r="E24">
        <v>5.5549999999999997</v>
      </c>
      <c r="F24">
        <v>3.0550000000000002</v>
      </c>
      <c r="G24">
        <v>3.9089999999999998</v>
      </c>
      <c r="I24" s="11">
        <f>SUM(C24:H24)</f>
        <v>20.939</v>
      </c>
      <c r="J24" s="11">
        <f>MAX(C24:G24)</f>
        <v>5.5549999999999997</v>
      </c>
      <c r="K24" s="11">
        <f>MIN(C24:G24)</f>
        <v>3.0550000000000002</v>
      </c>
      <c r="L24" s="11">
        <f>AVERAGE(C24:G24)</f>
        <v>4.1878000000000002</v>
      </c>
    </row>
    <row r="25" spans="2:12" x14ac:dyDescent="0.25">
      <c r="B25" s="9" t="s">
        <v>31</v>
      </c>
      <c r="C25">
        <v>5.8739999999999997</v>
      </c>
      <c r="D25">
        <v>3.2189999999999999</v>
      </c>
      <c r="E25">
        <v>4.7080000000000002</v>
      </c>
      <c r="F25">
        <v>4.6840000000000002</v>
      </c>
      <c r="G25">
        <v>5.4779999999999998</v>
      </c>
      <c r="I25" s="11">
        <f t="shared" ref="I25:I32" si="0">SUM(C25:G25)</f>
        <v>23.963000000000001</v>
      </c>
      <c r="J25" s="11">
        <f>MAX(C25:G25)</f>
        <v>5.8739999999999997</v>
      </c>
      <c r="K25" s="11">
        <f>MIN(C25:G25)</f>
        <v>3.2189999999999999</v>
      </c>
      <c r="L25" s="13">
        <f>AVERAGE(C25:G25)</f>
        <v>4.7926000000000002</v>
      </c>
    </row>
    <row r="26" spans="2:12" x14ac:dyDescent="0.25">
      <c r="B26" s="9" t="s">
        <v>32</v>
      </c>
      <c r="C26">
        <v>3.407</v>
      </c>
      <c r="D26">
        <v>4.1900000000000004</v>
      </c>
      <c r="E26">
        <v>4.6609999999999996</v>
      </c>
      <c r="F26">
        <v>5.7359999999999998</v>
      </c>
      <c r="G26">
        <v>5.1269999999999998</v>
      </c>
      <c r="I26" s="11">
        <f t="shared" si="0"/>
        <v>23.120999999999999</v>
      </c>
      <c r="J26" s="11">
        <f t="shared" ref="J26:J32" si="1">MAX(C26:G26)</f>
        <v>5.7359999999999998</v>
      </c>
      <c r="K26" s="11">
        <f t="shared" ref="K26:K32" si="2">MIN(C26:G26)</f>
        <v>3.407</v>
      </c>
      <c r="L26" s="13">
        <f t="shared" ref="L26:L32" si="3">AVERAGE(C26:G26)</f>
        <v>4.6242000000000001</v>
      </c>
    </row>
    <row r="27" spans="2:12" x14ac:dyDescent="0.25">
      <c r="B27" s="9" t="s">
        <v>33</v>
      </c>
      <c r="C27">
        <v>3.774</v>
      </c>
      <c r="D27">
        <v>5.2530000000000001</v>
      </c>
      <c r="E27">
        <v>5.4260000000000002</v>
      </c>
      <c r="F27">
        <v>4.1879999999999997</v>
      </c>
      <c r="G27">
        <v>3.952</v>
      </c>
      <c r="I27" s="11">
        <f t="shared" si="0"/>
        <v>22.593000000000004</v>
      </c>
      <c r="J27" s="11">
        <f t="shared" si="1"/>
        <v>5.4260000000000002</v>
      </c>
      <c r="K27" s="11">
        <f t="shared" si="2"/>
        <v>3.774</v>
      </c>
      <c r="L27" s="13">
        <f t="shared" si="3"/>
        <v>4.5186000000000011</v>
      </c>
    </row>
    <row r="28" spans="2:12" x14ac:dyDescent="0.25">
      <c r="B28" s="9" t="s">
        <v>34</v>
      </c>
      <c r="C28">
        <v>3.7770000000000001</v>
      </c>
      <c r="D28">
        <v>3.0750000000000002</v>
      </c>
      <c r="E28">
        <v>4.048</v>
      </c>
      <c r="F28">
        <v>4.234</v>
      </c>
      <c r="G28">
        <v>5.3609999999999998</v>
      </c>
      <c r="I28" s="11">
        <f t="shared" si="0"/>
        <v>20.495000000000001</v>
      </c>
      <c r="J28" s="11">
        <f t="shared" si="1"/>
        <v>5.3609999999999998</v>
      </c>
      <c r="K28" s="11">
        <f t="shared" si="2"/>
        <v>3.0750000000000002</v>
      </c>
      <c r="L28" s="13">
        <f t="shared" si="3"/>
        <v>4.0990000000000002</v>
      </c>
    </row>
    <row r="29" spans="2:12" x14ac:dyDescent="0.25">
      <c r="B29" s="9" t="s">
        <v>35</v>
      </c>
      <c r="C29">
        <v>4.1719999999999997</v>
      </c>
      <c r="D29">
        <v>3.0219999999999998</v>
      </c>
      <c r="E29">
        <v>5.1920000000000002</v>
      </c>
      <c r="F29">
        <v>5.9550000000000001</v>
      </c>
      <c r="G29">
        <v>5.4089999999999998</v>
      </c>
      <c r="I29" s="11">
        <f t="shared" si="0"/>
        <v>23.75</v>
      </c>
      <c r="J29" s="11">
        <f t="shared" si="1"/>
        <v>5.9550000000000001</v>
      </c>
      <c r="K29" s="11">
        <f t="shared" si="2"/>
        <v>3.0219999999999998</v>
      </c>
      <c r="L29" s="13">
        <f t="shared" si="3"/>
        <v>4.75</v>
      </c>
    </row>
    <row r="30" spans="2:12" x14ac:dyDescent="0.25">
      <c r="B30" s="9" t="s">
        <v>36</v>
      </c>
      <c r="C30">
        <v>4.3289999999999997</v>
      </c>
      <c r="D30">
        <v>3.0920000000000001</v>
      </c>
      <c r="E30">
        <v>4.1509999999999998</v>
      </c>
      <c r="F30">
        <v>5.2949999999999999</v>
      </c>
      <c r="G30">
        <v>5.1589999999999998</v>
      </c>
      <c r="I30" s="11">
        <f t="shared" si="0"/>
        <v>22.025999999999996</v>
      </c>
      <c r="J30" s="11">
        <f t="shared" si="1"/>
        <v>5.2949999999999999</v>
      </c>
      <c r="K30" s="11">
        <f t="shared" si="2"/>
        <v>3.0920000000000001</v>
      </c>
      <c r="L30" s="13">
        <f t="shared" si="3"/>
        <v>4.4051999999999989</v>
      </c>
    </row>
    <row r="31" spans="2:12" x14ac:dyDescent="0.25">
      <c r="B31" s="9" t="s">
        <v>37</v>
      </c>
      <c r="C31">
        <v>4.4219999999999997</v>
      </c>
      <c r="D31">
        <v>5.5540000000000003</v>
      </c>
      <c r="E31">
        <v>4.7359999999999998</v>
      </c>
      <c r="F31">
        <v>4.3600000000000003</v>
      </c>
      <c r="G31">
        <v>3.089</v>
      </c>
      <c r="I31" s="11">
        <f t="shared" si="0"/>
        <v>22.160999999999998</v>
      </c>
      <c r="J31" s="11">
        <f t="shared" si="1"/>
        <v>5.5540000000000003</v>
      </c>
      <c r="K31" s="11">
        <f t="shared" si="2"/>
        <v>3.089</v>
      </c>
      <c r="L31" s="13">
        <f t="shared" si="3"/>
        <v>4.4321999999999999</v>
      </c>
    </row>
    <row r="32" spans="2:12" x14ac:dyDescent="0.25">
      <c r="B32" s="9" t="s">
        <v>38</v>
      </c>
      <c r="C32">
        <v>3.4369999999999998</v>
      </c>
      <c r="D32">
        <v>5.5010000000000003</v>
      </c>
      <c r="E32">
        <v>4.9109999999999996</v>
      </c>
      <c r="F32">
        <v>3.8980000000000001</v>
      </c>
      <c r="G32">
        <v>4.7380000000000004</v>
      </c>
      <c r="I32" s="11">
        <f t="shared" si="0"/>
        <v>22.484999999999999</v>
      </c>
      <c r="J32" s="11">
        <f t="shared" si="1"/>
        <v>5.5010000000000003</v>
      </c>
      <c r="K32" s="11">
        <f t="shared" si="2"/>
        <v>3.4369999999999998</v>
      </c>
      <c r="L32" s="13">
        <f t="shared" si="3"/>
        <v>4.4969999999999999</v>
      </c>
    </row>
    <row r="34" spans="2:7" x14ac:dyDescent="0.25">
      <c r="B34" s="14" t="s">
        <v>39</v>
      </c>
      <c r="C34" s="11">
        <f>SUM(C24:C32)</f>
        <v>38.253</v>
      </c>
      <c r="D34" s="11">
        <f t="shared" ref="D34:G34" si="4">SUM(D24:D32)</f>
        <v>36.264999999999993</v>
      </c>
      <c r="E34" s="11">
        <f t="shared" si="4"/>
        <v>43.387999999999998</v>
      </c>
      <c r="F34" s="11">
        <f t="shared" si="4"/>
        <v>41.405000000000001</v>
      </c>
      <c r="G34" s="11">
        <f t="shared" si="4"/>
        <v>42.222000000000001</v>
      </c>
    </row>
    <row r="35" spans="2:7" x14ac:dyDescent="0.25">
      <c r="B35" s="14" t="s">
        <v>40</v>
      </c>
      <c r="C35" s="11">
        <f>MAX(C24:C32)</f>
        <v>5.8739999999999997</v>
      </c>
      <c r="D35" s="11">
        <f t="shared" ref="D35:G35" si="5">MAX(D24:D32)</f>
        <v>5.5540000000000003</v>
      </c>
      <c r="E35" s="11">
        <f t="shared" si="5"/>
        <v>5.5549999999999997</v>
      </c>
      <c r="F35" s="11">
        <f t="shared" si="5"/>
        <v>5.9550000000000001</v>
      </c>
      <c r="G35" s="11">
        <f t="shared" si="5"/>
        <v>5.4779999999999998</v>
      </c>
    </row>
    <row r="36" spans="2:7" x14ac:dyDescent="0.25">
      <c r="B36" s="14" t="s">
        <v>41</v>
      </c>
      <c r="C36" s="11">
        <f>MIN(C24:C32)</f>
        <v>3.407</v>
      </c>
      <c r="D36" s="11">
        <f t="shared" ref="D36:G36" si="6">MIN(D24:D32)</f>
        <v>3.0219999999999998</v>
      </c>
      <c r="E36" s="11">
        <f t="shared" si="6"/>
        <v>4.048</v>
      </c>
      <c r="F36" s="11">
        <f t="shared" si="6"/>
        <v>3.0550000000000002</v>
      </c>
      <c r="G36" s="11">
        <f t="shared" si="6"/>
        <v>3.089</v>
      </c>
    </row>
    <row r="37" spans="2:7" x14ac:dyDescent="0.25">
      <c r="B37" s="14" t="s">
        <v>43</v>
      </c>
      <c r="C37" s="12">
        <f>AVERAGE(C24:C32)</f>
        <v>4.2503333333333337</v>
      </c>
      <c r="D37" s="12">
        <f t="shared" ref="D37:G37" si="7">AVERAGE(D24:D32)</f>
        <v>4.0294444444444437</v>
      </c>
      <c r="E37" s="12">
        <f t="shared" si="7"/>
        <v>4.8208888888888888</v>
      </c>
      <c r="F37" s="12">
        <f t="shared" si="7"/>
        <v>4.6005555555555553</v>
      </c>
      <c r="G37" s="12">
        <f t="shared" si="7"/>
        <v>4.6913333333333336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operaciones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Danna</dc:creator>
  <cp:lastModifiedBy>Nelly Janeth Aguilar Escobedo</cp:lastModifiedBy>
  <dcterms:created xsi:type="dcterms:W3CDTF">2021-02-11T17:00:43Z</dcterms:created>
  <dcterms:modified xsi:type="dcterms:W3CDTF">2021-02-11T19:14:40Z</dcterms:modified>
</cp:coreProperties>
</file>