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a\Desktop\"/>
    </mc:Choice>
  </mc:AlternateContent>
  <xr:revisionPtr revIDLastSave="0" documentId="13_ncr:1_{A8643662-6C46-4ECE-A8BB-E0577A312A37}" xr6:coauthVersionLast="45" xr6:coauthVersionMax="45" xr10:uidLastSave="{00000000-0000-0000-0000-000000000000}"/>
  <bookViews>
    <workbookView xWindow="-120" yWindow="-120" windowWidth="20730" windowHeight="11160" xr2:uid="{4843ECF8-EF5E-44FA-AE0F-287A3C82D920}"/>
  </bookViews>
  <sheets>
    <sheet name="JOSE MANUEL VAZQUEZ PEREZ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5" i="1"/>
  <c r="G12" i="1"/>
  <c r="G11" i="1"/>
  <c r="G10" i="1"/>
  <c r="G9" i="1"/>
  <c r="G8" i="1"/>
  <c r="G7" i="1"/>
  <c r="G6" i="1"/>
  <c r="G5" i="1"/>
  <c r="H4" i="1"/>
  <c r="G4" i="1"/>
  <c r="H3" i="1" l="1"/>
  <c r="G3" i="1"/>
  <c r="F12" i="1" l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<sst xmlns="http://schemas.openxmlformats.org/spreadsheetml/2006/main" count="19" uniqueCount="19">
  <si>
    <t xml:space="preserve">edad </t>
  </si>
  <si>
    <t>anticipo</t>
  </si>
  <si>
    <t>pago 1</t>
  </si>
  <si>
    <t>pago 2</t>
  </si>
  <si>
    <t>importe</t>
  </si>
  <si>
    <t>descuento(13%)</t>
  </si>
  <si>
    <t>total</t>
  </si>
  <si>
    <t xml:space="preserve">concentrado de pago de inscripcion del 2° grado grupo A de ciencia de la educacion </t>
  </si>
  <si>
    <t xml:space="preserve">nombre </t>
  </si>
  <si>
    <t>Juan Hernandez Perez</t>
  </si>
  <si>
    <t>Oscar Lopez Sanchez</t>
  </si>
  <si>
    <t>Francisco Flores Gomez</t>
  </si>
  <si>
    <t>Jose Sanchez Sanchez</t>
  </si>
  <si>
    <t xml:space="preserve">Gabriel Vazquez Lopez </t>
  </si>
  <si>
    <t xml:space="preserve">Eduardo Lopez Perez </t>
  </si>
  <si>
    <t xml:space="preserve">Maria Gomez Santiz </t>
  </si>
  <si>
    <t xml:space="preserve">Manuel Torrez Garcia </t>
  </si>
  <si>
    <t>Jared Gomez Correa</t>
  </si>
  <si>
    <t>Alejandro Velasco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</si>
</sst>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9" fontId="0" fillId="0" borderId="0" xfId="0" applyNumberFormat="1"/>
    <xf numFmtId="44" fontId="0" fillId="0" borderId="0" xfId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9156-E8BE-427D-8C93-4A553860E0B6}">
  <dimension ref="A1:H14"/>
  <sheetViews>
    <sheetView tabSelected="1" workbookViewId="0">
      <selection activeCell="I2" sqref="I2"/>
    </sheetView>
  </sheetViews>
  <sheetFormatPr baseColWidth="10" defaultRowHeight="15" x14ac:dyDescent="0.25"/>
  <cols>
    <col min="1" max="1" width="27" customWidth="1"/>
    <col min="5" max="5" width="13.5703125" customWidth="1"/>
    <col min="7" max="7" width="16.42578125" customWidth="1"/>
  </cols>
  <sheetData>
    <row r="1" spans="1:8" ht="33" customHeight="1" x14ac:dyDescent="0.25">
      <c r="A1" s="8" t="s">
        <v>7</v>
      </c>
      <c r="B1" s="7"/>
      <c r="C1" s="7"/>
      <c r="D1" s="7"/>
      <c r="E1" s="7"/>
      <c r="F1" s="7"/>
      <c r="G1" s="7"/>
      <c r="H1" s="7"/>
    </row>
    <row r="2" spans="1:8" ht="15.75" x14ac:dyDescent="0.25">
      <c r="A2" s="9" t="s">
        <v>8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</row>
    <row r="3" spans="1:8" ht="15.75" x14ac:dyDescent="0.25">
      <c r="A3" s="10" t="s">
        <v>9</v>
      </c>
      <c r="B3" s="1">
        <v>18</v>
      </c>
      <c r="C3" s="4">
        <v>100</v>
      </c>
      <c r="D3" s="4">
        <v>520</v>
      </c>
      <c r="E3" s="4">
        <v>600</v>
      </c>
      <c r="F3" s="3">
        <f t="shared" ref="F3:F12" si="0">SUM(C3:E3)</f>
        <v>1220</v>
      </c>
      <c r="G3" s="6">
        <f>((1220*13)/100)</f>
        <v>158.6</v>
      </c>
      <c r="H3" s="3">
        <f>F3-G3</f>
        <v>1061.4000000000001</v>
      </c>
    </row>
    <row r="4" spans="1:8" ht="15.75" x14ac:dyDescent="0.25">
      <c r="A4" s="10" t="s">
        <v>10</v>
      </c>
      <c r="B4" s="1">
        <v>19</v>
      </c>
      <c r="C4" s="4">
        <v>200</v>
      </c>
      <c r="D4" s="4">
        <v>450</v>
      </c>
      <c r="E4" s="4">
        <v>600</v>
      </c>
      <c r="F4" s="3">
        <f t="shared" si="0"/>
        <v>1250</v>
      </c>
      <c r="G4" s="3">
        <f>((1250*13)/100)</f>
        <v>162.5</v>
      </c>
      <c r="H4" s="3">
        <f>F4-G4</f>
        <v>1087.5</v>
      </c>
    </row>
    <row r="5" spans="1:8" ht="15.75" x14ac:dyDescent="0.25">
      <c r="A5" s="10" t="s">
        <v>11</v>
      </c>
      <c r="B5" s="1">
        <v>20</v>
      </c>
      <c r="C5" s="4">
        <v>250</v>
      </c>
      <c r="D5" s="4">
        <v>400</v>
      </c>
      <c r="E5" s="4">
        <v>500</v>
      </c>
      <c r="F5" s="3">
        <f t="shared" si="0"/>
        <v>1150</v>
      </c>
      <c r="G5" s="3">
        <f>((1150*13)/100)</f>
        <v>149.5</v>
      </c>
      <c r="H5" s="3">
        <f>F5-G5</f>
        <v>1000.5</v>
      </c>
    </row>
    <row r="6" spans="1:8" ht="15.75" x14ac:dyDescent="0.25">
      <c r="A6" s="10" t="s">
        <v>12</v>
      </c>
      <c r="B6" s="1">
        <v>17</v>
      </c>
      <c r="C6" s="4">
        <v>300</v>
      </c>
      <c r="D6" s="4">
        <v>500</v>
      </c>
      <c r="E6" s="4">
        <v>650</v>
      </c>
      <c r="F6" s="3">
        <f t="shared" si="0"/>
        <v>1450</v>
      </c>
      <c r="G6" s="3">
        <f>((1450*13)/100)</f>
        <v>188.5</v>
      </c>
      <c r="H6" s="3">
        <f t="shared" ref="H6:H12" si="1">F6-G6</f>
        <v>1261.5</v>
      </c>
    </row>
    <row r="7" spans="1:8" ht="15.75" x14ac:dyDescent="0.25">
      <c r="A7" s="10" t="s">
        <v>13</v>
      </c>
      <c r="B7" s="1">
        <v>21</v>
      </c>
      <c r="C7" s="4">
        <v>350</v>
      </c>
      <c r="D7" s="4">
        <v>400</v>
      </c>
      <c r="E7" s="4">
        <v>550</v>
      </c>
      <c r="F7" s="3">
        <f t="shared" si="0"/>
        <v>1300</v>
      </c>
      <c r="G7" s="3">
        <f>((1300*13)/100)</f>
        <v>169</v>
      </c>
      <c r="H7" s="3">
        <f t="shared" si="1"/>
        <v>1131</v>
      </c>
    </row>
    <row r="8" spans="1:8" ht="15.75" x14ac:dyDescent="0.25">
      <c r="A8" s="10" t="s">
        <v>14</v>
      </c>
      <c r="B8" s="1">
        <v>19</v>
      </c>
      <c r="C8" s="4">
        <v>450</v>
      </c>
      <c r="D8" s="4">
        <v>500</v>
      </c>
      <c r="E8" s="4">
        <v>650</v>
      </c>
      <c r="F8" s="3">
        <f t="shared" si="0"/>
        <v>1600</v>
      </c>
      <c r="G8" s="3">
        <f>((1600*13)/100)</f>
        <v>208</v>
      </c>
      <c r="H8" s="3">
        <f t="shared" si="1"/>
        <v>1392</v>
      </c>
    </row>
    <row r="9" spans="1:8" ht="15.75" x14ac:dyDescent="0.25">
      <c r="A9" s="10" t="s">
        <v>15</v>
      </c>
      <c r="B9" s="1">
        <v>18</v>
      </c>
      <c r="C9" s="4">
        <v>120</v>
      </c>
      <c r="D9" s="4">
        <v>450</v>
      </c>
      <c r="E9" s="4">
        <v>520</v>
      </c>
      <c r="F9" s="3">
        <f t="shared" si="0"/>
        <v>1090</v>
      </c>
      <c r="G9" s="3">
        <f>((1090*13)/100)</f>
        <v>141.69999999999999</v>
      </c>
      <c r="H9" s="3">
        <f t="shared" si="1"/>
        <v>948.3</v>
      </c>
    </row>
    <row r="10" spans="1:8" ht="15.75" x14ac:dyDescent="0.25">
      <c r="A10" s="10" t="s">
        <v>16</v>
      </c>
      <c r="B10" s="1">
        <v>20</v>
      </c>
      <c r="C10" s="4">
        <v>220</v>
      </c>
      <c r="D10" s="4">
        <v>300</v>
      </c>
      <c r="E10" s="4">
        <v>500</v>
      </c>
      <c r="F10" s="3">
        <f t="shared" si="0"/>
        <v>1020</v>
      </c>
      <c r="G10" s="3">
        <f>((1020*13)/100)</f>
        <v>132.6</v>
      </c>
      <c r="H10" s="3">
        <f t="shared" si="1"/>
        <v>887.4</v>
      </c>
    </row>
    <row r="11" spans="1:8" ht="15.75" x14ac:dyDescent="0.25">
      <c r="A11" s="10" t="s">
        <v>17</v>
      </c>
      <c r="B11" s="1">
        <v>17</v>
      </c>
      <c r="C11" s="4">
        <v>320</v>
      </c>
      <c r="D11" s="4">
        <v>450</v>
      </c>
      <c r="E11" s="4">
        <v>550</v>
      </c>
      <c r="F11" s="3">
        <f t="shared" si="0"/>
        <v>1320</v>
      </c>
      <c r="G11" s="3">
        <f>((1320*13)/100)</f>
        <v>171.6</v>
      </c>
      <c r="H11" s="3">
        <f t="shared" si="1"/>
        <v>1148.4000000000001</v>
      </c>
    </row>
    <row r="12" spans="1:8" ht="15.75" x14ac:dyDescent="0.25">
      <c r="A12" s="10" t="s">
        <v>18</v>
      </c>
      <c r="B12" s="1">
        <v>21</v>
      </c>
      <c r="C12" s="4">
        <v>420</v>
      </c>
      <c r="D12" s="2">
        <v>550</v>
      </c>
      <c r="E12" s="2">
        <v>620</v>
      </c>
      <c r="F12" s="3">
        <f t="shared" si="0"/>
        <v>1590</v>
      </c>
      <c r="G12" s="3">
        <f>((1590*13)/100)</f>
        <v>206.7</v>
      </c>
      <c r="H12" s="3">
        <f t="shared" si="1"/>
        <v>1383.3</v>
      </c>
    </row>
    <row r="14" spans="1:8" x14ac:dyDescent="0.25">
      <c r="F14" s="5"/>
      <c r="G14" s="5"/>
    </row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JOSE MANUEL VAZQUEZ PEREZ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ola</cp:lastModifiedBy>
  <cp:lastPrinted>2021-01-19T23:38:14Z</cp:lastPrinted>
  <dcterms:created xsi:type="dcterms:W3CDTF">2021-01-19T19:25:50Z</dcterms:created>
  <dcterms:modified xsi:type="dcterms:W3CDTF">2021-01-19T23:39:46Z</dcterms:modified>
</cp:coreProperties>
</file>