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 activeTab="3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  <sheet name="Hoja11" sheetId="11" r:id="rId11"/>
    <sheet name="Hoja12" sheetId="12" r:id="rId12"/>
  </sheets>
  <calcPr calcId="144525"/>
</workbook>
</file>

<file path=xl/calcChain.xml><?xml version="1.0" encoding="utf-8"?>
<calcChain xmlns="http://schemas.openxmlformats.org/spreadsheetml/2006/main">
  <c r="D12" i="12" l="1"/>
  <c r="E12" i="12" s="1"/>
  <c r="E11" i="12"/>
  <c r="E10" i="12"/>
  <c r="E9" i="12"/>
  <c r="E8" i="12"/>
  <c r="E14" i="11"/>
  <c r="F14" i="11" s="1"/>
  <c r="F13" i="11"/>
  <c r="F12" i="11"/>
  <c r="F11" i="11"/>
  <c r="F10" i="11"/>
  <c r="D11" i="10"/>
  <c r="E11" i="10" s="1"/>
  <c r="E10" i="10"/>
  <c r="E9" i="10"/>
  <c r="E8" i="10"/>
  <c r="E7" i="10"/>
  <c r="E11" i="9"/>
  <c r="F11" i="9" s="1"/>
  <c r="F10" i="9"/>
  <c r="F9" i="9"/>
  <c r="F8" i="9"/>
  <c r="F7" i="9"/>
  <c r="E12" i="8"/>
  <c r="F12" i="8" s="1"/>
  <c r="F11" i="8"/>
  <c r="F10" i="8"/>
  <c r="F9" i="8"/>
  <c r="F8" i="8"/>
  <c r="E14" i="7"/>
  <c r="F14" i="7" s="1"/>
  <c r="F13" i="7"/>
  <c r="F12" i="7"/>
  <c r="F11" i="7"/>
  <c r="F10" i="7"/>
  <c r="E15" i="6"/>
  <c r="F15" i="6" s="1"/>
  <c r="F14" i="6"/>
  <c r="F13" i="6"/>
  <c r="F12" i="6"/>
  <c r="F11" i="6"/>
  <c r="F10" i="6"/>
  <c r="E12" i="5"/>
  <c r="F12" i="5" s="1"/>
  <c r="F11" i="5"/>
  <c r="F10" i="5"/>
  <c r="F9" i="5"/>
  <c r="F8" i="5"/>
  <c r="D13" i="4"/>
  <c r="E13" i="4" s="1"/>
  <c r="E12" i="4"/>
  <c r="E11" i="4"/>
  <c r="E10" i="4"/>
  <c r="E9" i="4"/>
  <c r="E15" i="3"/>
  <c r="F15" i="3" s="1"/>
  <c r="F14" i="3"/>
  <c r="F13" i="3"/>
  <c r="F12" i="3"/>
  <c r="F11" i="3"/>
  <c r="E13" i="2"/>
  <c r="F13" i="2" s="1"/>
  <c r="F12" i="2"/>
  <c r="F11" i="2"/>
  <c r="F10" i="2"/>
  <c r="F9" i="2"/>
  <c r="F13" i="1" l="1"/>
  <c r="F12" i="1"/>
  <c r="E14" i="1" l="1"/>
  <c r="F14" i="1" s="1"/>
</calcChain>
</file>

<file path=xl/sharedStrings.xml><?xml version="1.0" encoding="utf-8"?>
<sst xmlns="http://schemas.openxmlformats.org/spreadsheetml/2006/main" count="194" uniqueCount="61">
  <si>
    <t>A) Si</t>
  </si>
  <si>
    <t>B) No</t>
  </si>
  <si>
    <t>1.- ¿Tiene casa propia?</t>
  </si>
  <si>
    <t>2.- ¿Cuántos hijos tiene?</t>
  </si>
  <si>
    <t>A) 1-4</t>
  </si>
  <si>
    <t>B) 5-6</t>
  </si>
  <si>
    <t>C) 7-9</t>
  </si>
  <si>
    <t>D) ninguno</t>
  </si>
  <si>
    <t>porcentaje</t>
  </si>
  <si>
    <t>secuencia</t>
  </si>
  <si>
    <t>incisos</t>
  </si>
  <si>
    <t>total</t>
  </si>
  <si>
    <t>3.- ¿Cuántos viven en la casa?</t>
  </si>
  <si>
    <t>A) 2-4</t>
  </si>
  <si>
    <t>D) 10-12</t>
  </si>
  <si>
    <t>4.- ¿Quién o quienes son responsables de su cuidado?</t>
  </si>
  <si>
    <t>A) hijo/a</t>
  </si>
  <si>
    <t>B) nieto/a</t>
  </si>
  <si>
    <t>C) hermano/a</t>
  </si>
  <si>
    <t>D) nadie</t>
  </si>
  <si>
    <t>A) padres</t>
  </si>
  <si>
    <t>B) tio/a</t>
  </si>
  <si>
    <t>D) abuelo/a</t>
  </si>
  <si>
    <t>A) artritis</t>
  </si>
  <si>
    <t>B) diabetes</t>
  </si>
  <si>
    <t>C) hipertension</t>
  </si>
  <si>
    <t>D) otra</t>
  </si>
  <si>
    <t>ninguna</t>
  </si>
  <si>
    <t>7.- ¿Tiene alguna discapacidad? ¿Qué tipo?</t>
  </si>
  <si>
    <t>A) visual</t>
  </si>
  <si>
    <t>B) mototra</t>
  </si>
  <si>
    <t>C) mental</t>
  </si>
  <si>
    <t>8.- ¿Cómo considera usted los cuidados que le brindan?</t>
  </si>
  <si>
    <t>A) bueno</t>
  </si>
  <si>
    <t>B) regular</t>
  </si>
  <si>
    <t>C) malo</t>
  </si>
  <si>
    <t>D) muy malo</t>
  </si>
  <si>
    <t>9.- ¿Qué tipo de cuidado considera que le hace falta?</t>
  </si>
  <si>
    <t>A) aseo e higiene personal</t>
  </si>
  <si>
    <t>B) preparacion a alimentos</t>
  </si>
  <si>
    <t>C) manejo y aplicación de alimentos</t>
  </si>
  <si>
    <t>D) atencion medica</t>
  </si>
  <si>
    <t>A) alimentacion</t>
  </si>
  <si>
    <t>B) vivienda</t>
  </si>
  <si>
    <t>C) vestimenta</t>
  </si>
  <si>
    <t>D)integracion social</t>
  </si>
  <si>
    <t>11.-¿ Cual es su trato que le da su familia?</t>
  </si>
  <si>
    <t>A) bien</t>
  </si>
  <si>
    <t>C) mal</t>
  </si>
  <si>
    <t>D) muy mal</t>
  </si>
  <si>
    <t>12.- ¿Tiene algun apoyo economico de alguien de donde se pueda sostener aunque sea la minima parte?</t>
  </si>
  <si>
    <t>B) gobierno</t>
  </si>
  <si>
    <t>C) algun otra dependencia</t>
  </si>
  <si>
    <t>D) ninguna</t>
  </si>
  <si>
    <t>10.- ¿ Cuales es su principal necesidad como adulto mayor?</t>
  </si>
  <si>
    <t>6.- ¿Padece alguna enfermedad? ¿Qué tipo?</t>
  </si>
  <si>
    <t>5.- ¿ Que parentesco tiene con su cuidador?</t>
  </si>
  <si>
    <t>ENCUESTA A LOS ADULTOS MAYORES DEL BARRIO "RINCON CABALLAR"</t>
  </si>
  <si>
    <t>Nombre la alumna: 
Rocio del Carmen Díaz Sánchez.
Nombre del profesor: 
Ing. Ángela Zavaleta Villatoro 
Nombre del trabajo: 
graficas de las encuestas
Materia: Taller de Elaboración de tesis
Grado: 9º Cuatrimestre  
Grupo: ´´A´´
Frontera Comalapa, Chiapas a  06 de Julioo del 2020</t>
  </si>
  <si>
    <t>60..%</t>
  </si>
  <si>
    <t>ALUMNA: ROCIO DEL CARMEN DIAZ SANCHEZ                              TRABAJO SOCIAL Y GESTION COMUNITARIA                                         06 DE JULIO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</si>
</sst>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B0F0"/>
      <name val="Baskerville Old Face"/>
      <family val="1"/>
    </font>
    <font>
      <b/>
      <sz val="14"/>
      <color rgb="FFFF0000"/>
      <name val="Baskerville Old Face"/>
      <family val="1"/>
    </font>
    <font>
      <sz val="12"/>
      <color rgb="FF00B0F0"/>
      <name val="Baskerville Old Face"/>
      <family val="1"/>
    </font>
    <font>
      <b/>
      <sz val="14"/>
      <color theme="3" tint="-0.249977111117893"/>
      <name val="Baskerville Old Face"/>
      <family val="1"/>
    </font>
    <font>
      <b/>
      <sz val="14"/>
      <color rgb="FF00FFFF"/>
      <name val="Baskerville Old Face"/>
      <family val="1"/>
    </font>
    <font>
      <b/>
      <sz val="12"/>
      <color theme="1"/>
      <name val="Arial Black"/>
      <family val="2"/>
    </font>
    <font>
      <b/>
      <sz val="14"/>
      <color rgb="FFCC00FF"/>
      <name val="Baskerville Old Face"/>
      <family val="1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" fillId="10" borderId="1" xfId="0" applyFont="1" applyFill="1" applyBorder="1"/>
    <xf numFmtId="0" fontId="1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10" fontId="1" fillId="9" borderId="1" xfId="0" applyNumberFormat="1" applyFont="1" applyFill="1" applyBorder="1" applyAlignment="1">
      <alignment horizontal="center"/>
    </xf>
    <xf numFmtId="10" fontId="1" fillId="9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0" fontId="1" fillId="8" borderId="1" xfId="0" applyNumberFormat="1" applyFont="1" applyFill="1" applyBorder="1" applyAlignment="1">
      <alignment horizontal="center" vertical="center"/>
    </xf>
    <xf numFmtId="0" fontId="0" fillId="19" borderId="0" xfId="0" applyFill="1" applyAlignment="1">
      <alignment horizontal="center" wrapText="1"/>
    </xf>
    <xf numFmtId="0" fontId="0" fillId="19" borderId="0" xfId="0" applyFill="1" applyAlignment="1">
      <alignment horizontal="center"/>
    </xf>
    <xf numFmtId="0" fontId="8" fillId="18" borderId="0" xfId="0" applyFont="1" applyFill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 wrapText="1"/>
    </xf>
    <xf numFmtId="0" fontId="7" fillId="17" borderId="4" xfId="0" applyFont="1" applyFill="1" applyBorder="1" applyAlignment="1">
      <alignment horizontal="center" vertical="center" wrapText="1"/>
    </xf>
    <xf numFmtId="0" fontId="7" fillId="17" borderId="8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7" fillId="17" borderId="6" xfId="0" applyFont="1" applyFill="1" applyBorder="1" applyAlignment="1">
      <alignment horizontal="center" vertical="center" wrapText="1"/>
    </xf>
    <xf numFmtId="0" fontId="7" fillId="17" borderId="9" xfId="0" applyFont="1" applyFill="1" applyBorder="1" applyAlignment="1">
      <alignment horizontal="center" vertical="center" wrapText="1"/>
    </xf>
    <xf numFmtId="0" fontId="7" fillId="17" borderId="7" xfId="0" applyFont="1" applyFill="1" applyBorder="1" applyAlignment="1">
      <alignment horizontal="center" vertical="center" wrapText="1"/>
    </xf>
    <xf numFmtId="0" fontId="7" fillId="16" borderId="4" xfId="0" applyFont="1" applyFill="1" applyBorder="1" applyAlignment="1">
      <alignment horizontal="center" vertical="center"/>
    </xf>
    <xf numFmtId="0" fontId="7" fillId="16" borderId="8" xfId="0" applyFont="1" applyFill="1" applyBorder="1" applyAlignment="1">
      <alignment horizontal="center" vertical="center"/>
    </xf>
    <xf numFmtId="0" fontId="7" fillId="16" borderId="5" xfId="0" applyFont="1" applyFill="1" applyBorder="1" applyAlignment="1">
      <alignment horizontal="center" vertical="center"/>
    </xf>
    <xf numFmtId="0" fontId="7" fillId="16" borderId="6" xfId="0" applyFont="1" applyFill="1" applyBorder="1" applyAlignment="1">
      <alignment horizontal="center" vertical="center"/>
    </xf>
    <xf numFmtId="0" fontId="7" fillId="16" borderId="9" xfId="0" applyFont="1" applyFill="1" applyBorder="1" applyAlignment="1">
      <alignment horizontal="center" vertical="center"/>
    </xf>
    <xf numFmtId="0" fontId="7" fillId="16" borderId="7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9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0" fontId="7" fillId="15" borderId="4" xfId="0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7" fillId="15" borderId="5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7" fillId="15" borderId="9" xfId="0" applyFont="1" applyFill="1" applyBorder="1" applyAlignment="1">
      <alignment horizontal="center" vertical="center" wrapText="1"/>
    </xf>
    <xf numFmtId="0" fontId="7" fillId="15" borderId="7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16" fontId="1" fillId="9" borderId="2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13" borderId="9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 wrapText="1"/>
    </xf>
    <xf numFmtId="0" fontId="7" fillId="14" borderId="8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0" fontId="7" fillId="14" borderId="6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9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3300"/>
      <color rgb="FF6699FF"/>
      <color rgb="FFFF66FF"/>
      <color rgb="FFFF5050"/>
      <color rgb="FFFF00FF"/>
      <color rgb="FF00FFCC"/>
      <color rgb="FFCC99FF"/>
      <color rgb="FF00CC99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1.- ¿Tiene casa propia? 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Hoja1!$F$11</c:f>
              <c:strCache>
                <c:ptCount val="1"/>
                <c:pt idx="0">
                  <c:v>porcentaje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Hoja1!$C$12:$D$13</c:f>
              <c:strCache>
                <c:ptCount val="2"/>
                <c:pt idx="0">
                  <c:v>A) Si</c:v>
                </c:pt>
                <c:pt idx="1">
                  <c:v>B) No</c:v>
                </c:pt>
              </c:strCache>
            </c:strRef>
          </c:cat>
          <c:val>
            <c:numRef>
              <c:f>Hoja1!$F$12:$F$13</c:f>
              <c:numCache>
                <c:formatCode>0.00%</c:formatCode>
                <c:ptCount val="2"/>
                <c:pt idx="0">
                  <c:v>0.8666666666666667</c:v>
                </c:pt>
                <c:pt idx="1">
                  <c:v>0.13333333333333333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spPr>
    <a:solidFill>
      <a:schemeClr val="tx2">
        <a:lumMod val="75000"/>
      </a:schemeClr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9.- ¿Qué tipo de cuidado considera que le hace falta?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Hoja9!$F$6</c:f>
              <c:strCache>
                <c:ptCount val="1"/>
                <c:pt idx="0">
                  <c:v>porcentaje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Hoja9!$C$7:$D$10</c:f>
              <c:strCache>
                <c:ptCount val="4"/>
                <c:pt idx="0">
                  <c:v>A) aseo e higiene personal</c:v>
                </c:pt>
                <c:pt idx="1">
                  <c:v>B) preparacion a alimentos</c:v>
                </c:pt>
                <c:pt idx="2">
                  <c:v>C) manejo y aplicación de alimentos</c:v>
                </c:pt>
                <c:pt idx="3">
                  <c:v>D) atencion medica</c:v>
                </c:pt>
              </c:strCache>
            </c:strRef>
          </c:cat>
          <c:val>
            <c:numRef>
              <c:f>Hoja9!$F$7:$F$10</c:f>
              <c:numCache>
                <c:formatCode>0.00%</c:formatCode>
                <c:ptCount val="4"/>
                <c:pt idx="0">
                  <c:v>0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0.73333333333333328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spPr>
    <a:solidFill>
      <a:srgbClr val="6699FF"/>
    </a:soli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10.- ¿ Cuales es su principal necesidad como adulto mayor?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Hoja10!$E$6</c:f>
              <c:strCache>
                <c:ptCount val="1"/>
                <c:pt idx="0">
                  <c:v>porcentaje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Hoja10!$B$7:$C$10</c:f>
              <c:strCache>
                <c:ptCount val="4"/>
                <c:pt idx="0">
                  <c:v>A) alimentacion</c:v>
                </c:pt>
                <c:pt idx="1">
                  <c:v>B) vivienda</c:v>
                </c:pt>
                <c:pt idx="2">
                  <c:v>C) vestimenta</c:v>
                </c:pt>
                <c:pt idx="3">
                  <c:v>D)integracion social</c:v>
                </c:pt>
              </c:strCache>
            </c:strRef>
          </c:cat>
          <c:val>
            <c:numRef>
              <c:f>Hoja10!$E$7:$E$10</c:f>
              <c:numCache>
                <c:formatCode>0.00%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0.26666666666666666</c:v>
                </c:pt>
                <c:pt idx="3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spPr>
    <a:solidFill>
      <a:srgbClr val="00B050"/>
    </a:solidFill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11.-¿ Cual es su trato que le da su familia?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Hoja11!$F$9</c:f>
              <c:strCache>
                <c:ptCount val="1"/>
                <c:pt idx="0">
                  <c:v>porcentaje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Hoja11!$C$10:$D$13</c:f>
              <c:strCache>
                <c:ptCount val="4"/>
                <c:pt idx="0">
                  <c:v>A) bien</c:v>
                </c:pt>
                <c:pt idx="1">
                  <c:v>B) regular</c:v>
                </c:pt>
                <c:pt idx="2">
                  <c:v>C) mal</c:v>
                </c:pt>
                <c:pt idx="3">
                  <c:v>D) muy mal</c:v>
                </c:pt>
              </c:strCache>
            </c:strRef>
          </c:cat>
          <c:val>
            <c:numRef>
              <c:f>Hoja11!$F$10:$F$13</c:f>
              <c:numCache>
                <c:formatCode>0.00%</c:formatCode>
                <c:ptCount val="4"/>
                <c:pt idx="0">
                  <c:v>0.46666666666666667</c:v>
                </c:pt>
                <c:pt idx="1">
                  <c:v>0.53333333333333333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spPr>
    <a:solidFill>
      <a:srgbClr val="FF3300"/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>
                <a:effectLst/>
              </a:rPr>
              <a:t>12.- ¿Tiene algun apoyo economico de alguien de donde se pueda sostener aunque sea la minima parte?</a:t>
            </a:r>
            <a:r>
              <a:rPr lang="es-ES" sz="1800" b="1" i="0" u="none" strike="noStrike" baseline="0"/>
              <a:t> 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Hoja12!$E$7</c:f>
              <c:strCache>
                <c:ptCount val="1"/>
                <c:pt idx="0">
                  <c:v>porcentaje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Hoja12!$B$8:$C$11</c:f>
              <c:strCache>
                <c:ptCount val="4"/>
                <c:pt idx="0">
                  <c:v>A) hijo/a</c:v>
                </c:pt>
                <c:pt idx="1">
                  <c:v>B) gobierno</c:v>
                </c:pt>
                <c:pt idx="2">
                  <c:v>C) algun otra dependencia</c:v>
                </c:pt>
                <c:pt idx="3">
                  <c:v>D) ninguna</c:v>
                </c:pt>
              </c:strCache>
            </c:strRef>
          </c:cat>
          <c:val>
            <c:numRef>
              <c:f>Hoja12!$E$8:$E$11</c:f>
              <c:numCache>
                <c:formatCode>0.00%</c:formatCode>
                <c:ptCount val="4"/>
                <c:pt idx="0">
                  <c:v>0.26666666666666666</c:v>
                </c:pt>
                <c:pt idx="1">
                  <c:v>0.33333333333333331</c:v>
                </c:pt>
                <c:pt idx="2">
                  <c:v>0</c:v>
                </c:pt>
                <c:pt idx="3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Hoja1!#REF!</c:f>
              <c:strCache>
                <c:ptCount val="1"/>
                <c:pt idx="0">
                  <c:v>#REF!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Hoja1!#REF!</c:f>
            </c:str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Hoja1!#REF!</c:f>
              <c:strCache>
                <c:ptCount val="1"/>
                <c:pt idx="0">
                  <c:v>#REF!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Hoja1!#REF!</c:f>
            </c:str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Hoja1!#REF!</c:f>
              <c:strCache>
                <c:ptCount val="1"/>
                <c:pt idx="0">
                  <c:v>#REF!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Hoja1!#REF!</c:f>
            </c:str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>
                <a:effectLst/>
              </a:rPr>
              <a:t>2.- ¿Cuántos hijos tiene?</a:t>
            </a:r>
            <a:r>
              <a:rPr lang="es-ES" sz="1800" b="1" i="0" u="none" strike="noStrike" baseline="0"/>
              <a:t> 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Hoja2!$F$8</c:f>
              <c:strCache>
                <c:ptCount val="1"/>
                <c:pt idx="0">
                  <c:v>porcentaje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Hoja2!$C$9:$D$12</c:f>
              <c:strCache>
                <c:ptCount val="4"/>
                <c:pt idx="0">
                  <c:v>A) 1-4</c:v>
                </c:pt>
                <c:pt idx="1">
                  <c:v>B) 5-6</c:v>
                </c:pt>
                <c:pt idx="2">
                  <c:v>C) 7-9</c:v>
                </c:pt>
                <c:pt idx="3">
                  <c:v>D) ninguno</c:v>
                </c:pt>
              </c:strCache>
            </c:strRef>
          </c:cat>
          <c:val>
            <c:numRef>
              <c:f>Hoja2!$F$9:$F$12</c:f>
              <c:numCache>
                <c:formatCode>0.00%</c:formatCode>
                <c:ptCount val="4"/>
                <c:pt idx="0">
                  <c:v>0.33333333333333331</c:v>
                </c:pt>
                <c:pt idx="1">
                  <c:v>0.46666666666666667</c:v>
                </c:pt>
                <c:pt idx="2">
                  <c:v>0.13333333333333333</c:v>
                </c:pt>
                <c:pt idx="3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>
                <a:effectLst/>
              </a:rPr>
              <a:t>3.- ¿Cuántos viven en la casa?</a:t>
            </a:r>
            <a:r>
              <a:rPr lang="es-ES" sz="1800" b="1" i="0" u="none" strike="noStrike" baseline="0"/>
              <a:t> 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Hoja3!$F$10</c:f>
              <c:strCache>
                <c:ptCount val="1"/>
                <c:pt idx="0">
                  <c:v>porcentaje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Hoja3!$C$11:$D$14</c:f>
              <c:strCache>
                <c:ptCount val="4"/>
                <c:pt idx="0">
                  <c:v>A) 2-4</c:v>
                </c:pt>
                <c:pt idx="1">
                  <c:v>B) 5-6</c:v>
                </c:pt>
                <c:pt idx="2">
                  <c:v>C) 7-9</c:v>
                </c:pt>
                <c:pt idx="3">
                  <c:v>D) 10-12</c:v>
                </c:pt>
              </c:strCache>
            </c:strRef>
          </c:cat>
          <c:val>
            <c:numRef>
              <c:f>Hoja3!$F$11:$F$14</c:f>
              <c:numCache>
                <c:formatCode>0.00%</c:formatCode>
                <c:ptCount val="4"/>
                <c:pt idx="0">
                  <c:v>0.53333333333333333</c:v>
                </c:pt>
                <c:pt idx="1">
                  <c:v>0.4</c:v>
                </c:pt>
                <c:pt idx="2">
                  <c:v>6.6666666666666666E-2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spPr>
    <a:solidFill>
      <a:srgbClr val="FF0000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4.- ¿Quién o quienes son responsables de su cuidado?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Hoja4!$E$8</c:f>
              <c:strCache>
                <c:ptCount val="1"/>
                <c:pt idx="0">
                  <c:v>porcentaje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Hoja4!$B$9:$C$12</c:f>
              <c:strCache>
                <c:ptCount val="4"/>
                <c:pt idx="0">
                  <c:v>A) hijo/a</c:v>
                </c:pt>
                <c:pt idx="1">
                  <c:v>B) nieto/a</c:v>
                </c:pt>
                <c:pt idx="2">
                  <c:v>C) hermano/a</c:v>
                </c:pt>
                <c:pt idx="3">
                  <c:v>D) nadie</c:v>
                </c:pt>
              </c:strCache>
            </c:strRef>
          </c:cat>
          <c:val>
            <c:numRef>
              <c:f>Hoja4!$E$9:$E$12</c:f>
              <c:numCache>
                <c:formatCode>0.00%</c:formatCode>
                <c:ptCount val="4"/>
                <c:pt idx="0">
                  <c:v>0.8666666666666667</c:v>
                </c:pt>
                <c:pt idx="1">
                  <c:v>0</c:v>
                </c:pt>
                <c:pt idx="2">
                  <c:v>0.13333333333333333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accent3">
        <a:lumMod val="50000"/>
      </a:schemeClr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5.- ¿ Que parentesco tiene con su cuidador? 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Hoja5!$F$7</c:f>
              <c:strCache>
                <c:ptCount val="1"/>
                <c:pt idx="0">
                  <c:v>porcentaje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Hoja5!$C$8:$D$11</c:f>
              <c:strCache>
                <c:ptCount val="4"/>
                <c:pt idx="0">
                  <c:v>A) padres</c:v>
                </c:pt>
                <c:pt idx="1">
                  <c:v>B) tio/a</c:v>
                </c:pt>
                <c:pt idx="2">
                  <c:v>C) hermano/a</c:v>
                </c:pt>
                <c:pt idx="3">
                  <c:v>D) abuelo/a</c:v>
                </c:pt>
              </c:strCache>
            </c:strRef>
          </c:cat>
          <c:val>
            <c:numRef>
              <c:f>Hoja5!$F$8:$F$11</c:f>
              <c:numCache>
                <c:formatCode>0.00%</c:formatCode>
                <c:ptCount val="4"/>
                <c:pt idx="0">
                  <c:v>0.8666666666666667</c:v>
                </c:pt>
                <c:pt idx="1">
                  <c:v>6.6666666666666666E-2</c:v>
                </c:pt>
                <c:pt idx="2">
                  <c:v>6.6666666666666666E-2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spPr>
    <a:solidFill>
      <a:schemeClr val="accent4">
        <a:lumMod val="75000"/>
      </a:schemeClr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>
                <a:effectLst/>
              </a:rPr>
              <a:t>6.- ¿Padece alguna enfermedad? ¿Qué tipo?</a:t>
            </a:r>
            <a:r>
              <a:rPr lang="es-ES" sz="1800" b="1" i="0" u="none" strike="noStrike" baseline="0"/>
              <a:t> 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Hoja6!$F$9</c:f>
              <c:strCache>
                <c:ptCount val="1"/>
                <c:pt idx="0">
                  <c:v>porcentaje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Hoja6!$C$10:$D$14</c:f>
              <c:strCache>
                <c:ptCount val="5"/>
                <c:pt idx="0">
                  <c:v>A) artritis</c:v>
                </c:pt>
                <c:pt idx="1">
                  <c:v>B) diabetes</c:v>
                </c:pt>
                <c:pt idx="2">
                  <c:v>C) hipertension</c:v>
                </c:pt>
                <c:pt idx="3">
                  <c:v>D) otra</c:v>
                </c:pt>
                <c:pt idx="4">
                  <c:v>ninguna</c:v>
                </c:pt>
              </c:strCache>
            </c:strRef>
          </c:cat>
          <c:val>
            <c:numRef>
              <c:f>Hoja6!$F$10:$F$14</c:f>
              <c:numCache>
                <c:formatCode>0.00%</c:formatCode>
                <c:ptCount val="5"/>
                <c:pt idx="0">
                  <c:v>0.2</c:v>
                </c:pt>
                <c:pt idx="1">
                  <c:v>0.13333333333333333</c:v>
                </c:pt>
                <c:pt idx="2">
                  <c:v>0.26666666666666666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spPr>
    <a:solidFill>
      <a:srgbClr val="FF00FF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>
                <a:effectLst/>
              </a:rPr>
              <a:t>7.- ¿Tiene alguna discapacidad? ¿Qué tipo?</a:t>
            </a:r>
            <a:r>
              <a:rPr lang="es-ES" sz="1800" b="1" i="0" u="none" strike="noStrike" baseline="0"/>
              <a:t> 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Hoja7!$F$9</c:f>
              <c:strCache>
                <c:ptCount val="1"/>
                <c:pt idx="0">
                  <c:v>porcentaje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Hoja7!$C$10:$D$13</c:f>
              <c:strCache>
                <c:ptCount val="4"/>
                <c:pt idx="0">
                  <c:v>A) visual</c:v>
                </c:pt>
                <c:pt idx="1">
                  <c:v>B) mototra</c:v>
                </c:pt>
                <c:pt idx="2">
                  <c:v>C) mental</c:v>
                </c:pt>
                <c:pt idx="3">
                  <c:v>D) otra</c:v>
                </c:pt>
              </c:strCache>
            </c:strRef>
          </c:cat>
          <c:val>
            <c:numRef>
              <c:f>Hoja7!$F$10:$F$13</c:f>
              <c:numCache>
                <c:formatCode>0.00%</c:formatCode>
                <c:ptCount val="4"/>
                <c:pt idx="0">
                  <c:v>0.46666666666666667</c:v>
                </c:pt>
                <c:pt idx="1">
                  <c:v>0</c:v>
                </c:pt>
                <c:pt idx="2">
                  <c:v>0</c:v>
                </c:pt>
                <c:pt idx="3">
                  <c:v>0.53333333333333333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spPr>
    <a:solidFill>
      <a:srgbClr val="FF66FF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8.- ¿Cómo considera usted los cuidados que le brindan?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Hoja8!$F$7</c:f>
              <c:strCache>
                <c:ptCount val="1"/>
                <c:pt idx="0">
                  <c:v>porcentaje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Hoja8!$C$8:$D$11</c:f>
              <c:strCache>
                <c:ptCount val="4"/>
                <c:pt idx="0">
                  <c:v>A) bueno</c:v>
                </c:pt>
                <c:pt idx="1">
                  <c:v>B) regular</c:v>
                </c:pt>
                <c:pt idx="2">
                  <c:v>C) malo</c:v>
                </c:pt>
                <c:pt idx="3">
                  <c:v>D) muy malo</c:v>
                </c:pt>
              </c:strCache>
            </c:strRef>
          </c:cat>
          <c:val>
            <c:numRef>
              <c:f>Hoja8!$F$8:$F$11</c:f>
              <c:numCache>
                <c:formatCode>0.00%</c:formatCode>
                <c:ptCount val="4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spPr>
    <a:solidFill>
      <a:schemeClr val="accent6">
        <a:lumMod val="7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814915</xdr:colOff>
      <xdr:row>17</xdr:row>
      <xdr:rowOff>15875</xdr:rowOff>
    </xdr:from>
    <xdr:to>
      <xdr:col>8</xdr:col>
      <xdr:colOff>52916</xdr:colOff>
      <xdr:row>28</xdr:row>
      <xdr:rowOff>116417</xdr:rowOff>
    </xdr:to>
    <xdr:graphicFrame macro="">
      <xdr:nvGraphicFramePr>
        <xdr:cNvPr id="35" name="3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376237</xdr:colOff>
      <xdr:row>12</xdr:row>
      <xdr:rowOff>128587</xdr:rowOff>
    </xdr:from>
    <xdr:to>
      <xdr:col>9</xdr:col>
      <xdr:colOff>23812</xdr:colOff>
      <xdr:row>27</xdr:row>
      <xdr:rowOff>14287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509587</xdr:colOff>
      <xdr:row>15</xdr:row>
      <xdr:rowOff>109537</xdr:rowOff>
    </xdr:from>
    <xdr:to>
      <xdr:col>9</xdr:col>
      <xdr:colOff>690562</xdr:colOff>
      <xdr:row>29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795337</xdr:colOff>
      <xdr:row>14</xdr:row>
      <xdr:rowOff>100012</xdr:rowOff>
    </xdr:from>
    <xdr:to>
      <xdr:col>10</xdr:col>
      <xdr:colOff>238125</xdr:colOff>
      <xdr:row>30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502707</xdr:colOff>
      <xdr:row>167</xdr:row>
      <xdr:rowOff>30692</xdr:rowOff>
    </xdr:from>
    <xdr:to>
      <xdr:col>13</xdr:col>
      <xdr:colOff>502707</xdr:colOff>
      <xdr:row>181</xdr:row>
      <xdr:rowOff>106892</xdr:rowOff>
    </xdr:to>
    <xdr:graphicFrame macro="">
      <xdr:nvGraphicFramePr>
        <xdr:cNvPr id="2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309562</xdr:colOff>
      <xdr:row>14</xdr:row>
      <xdr:rowOff>147637</xdr:rowOff>
    </xdr:from>
    <xdr:to>
      <xdr:col>10</xdr:col>
      <xdr:colOff>109537</xdr:colOff>
      <xdr:row>29</xdr:row>
      <xdr:rowOff>33337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338137</xdr:colOff>
      <xdr:row>16</xdr:row>
      <xdr:rowOff>176212</xdr:rowOff>
    </xdr:from>
    <xdr:to>
      <xdr:col>10</xdr:col>
      <xdr:colOff>128587</xdr:colOff>
      <xdr:row>31</xdr:row>
      <xdr:rowOff>61912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804862</xdr:colOff>
      <xdr:row>15</xdr:row>
      <xdr:rowOff>185737</xdr:rowOff>
    </xdr:from>
    <xdr:to>
      <xdr:col>9</xdr:col>
      <xdr:colOff>385762</xdr:colOff>
      <xdr:row>30</xdr:row>
      <xdr:rowOff>71437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223837</xdr:colOff>
      <xdr:row>14</xdr:row>
      <xdr:rowOff>128587</xdr:rowOff>
    </xdr:from>
    <xdr:to>
      <xdr:col>9</xdr:col>
      <xdr:colOff>671512</xdr:colOff>
      <xdr:row>29</xdr:row>
      <xdr:rowOff>14287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900112</xdr:colOff>
      <xdr:row>18</xdr:row>
      <xdr:rowOff>166687</xdr:rowOff>
    </xdr:from>
    <xdr:to>
      <xdr:col>10</xdr:col>
      <xdr:colOff>385762</xdr:colOff>
      <xdr:row>33</xdr:row>
      <xdr:rowOff>52387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261937</xdr:colOff>
      <xdr:row>14</xdr:row>
      <xdr:rowOff>185737</xdr:rowOff>
    </xdr:from>
    <xdr:to>
      <xdr:col>9</xdr:col>
      <xdr:colOff>690562</xdr:colOff>
      <xdr:row>29</xdr:row>
      <xdr:rowOff>71437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261937</xdr:colOff>
      <xdr:row>14</xdr:row>
      <xdr:rowOff>138112</xdr:rowOff>
    </xdr:from>
    <xdr:to>
      <xdr:col>9</xdr:col>
      <xdr:colOff>633412</xdr:colOff>
      <xdr:row>29</xdr:row>
      <xdr:rowOff>23812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166687</xdr:colOff>
      <xdr:row>13</xdr:row>
      <xdr:rowOff>119062</xdr:rowOff>
    </xdr:from>
    <xdr:to>
      <xdr:col>9</xdr:col>
      <xdr:colOff>785812</xdr:colOff>
      <xdr:row>28</xdr:row>
      <xdr:rowOff>4762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2"/>
  <sheetViews>
    <sheetView zoomScale="60" zoomScaleNormal="60" workbookViewId="0">
      <selection activeCell="V16" sqref="V16"/>
    </sheetView>
  </sheetViews>
  <sheetFormatPr baseColWidth="10" defaultRowHeight="15" x14ac:dyDescent="0.25"/>
  <cols>
    <col min="3" max="3" width="12.28515625" customWidth="1"/>
    <col min="4" max="4" width="8" customWidth="1"/>
    <col min="5" max="5" width="16" customWidth="1"/>
    <col min="6" max="6" width="16.5703125" customWidth="1"/>
    <col min="10" max="10" width="14.7109375" customWidth="1"/>
    <col min="11" max="11" width="15.28515625" customWidth="1"/>
  </cols>
  <sheetData>
    <row r="1" spans="3:11" ht="31.5" customHeight="1" x14ac:dyDescent="0.25">
      <c r="E1" s="19" t="s">
        <v>57</v>
      </c>
      <c r="F1" s="19"/>
      <c r="G1" s="19"/>
      <c r="H1" s="19"/>
      <c r="I1" s="19"/>
    </row>
    <row r="2" spans="3:11" x14ac:dyDescent="0.25">
      <c r="E2" s="19"/>
      <c r="F2" s="19"/>
      <c r="G2" s="19"/>
      <c r="H2" s="19"/>
      <c r="I2" s="19"/>
    </row>
    <row r="3" spans="3:11" ht="21" customHeight="1" x14ac:dyDescent="0.25">
      <c r="E3" s="19"/>
      <c r="F3" s="19"/>
      <c r="G3" s="19"/>
      <c r="H3" s="19"/>
      <c r="I3" s="19"/>
    </row>
    <row r="9" spans="3:11" ht="15" customHeight="1" x14ac:dyDescent="0.25">
      <c r="C9" s="49" t="s">
        <v>2</v>
      </c>
      <c r="D9" s="50"/>
      <c r="E9" s="50"/>
      <c r="F9" s="50"/>
      <c r="H9" s="49" t="s">
        <v>2</v>
      </c>
      <c r="I9" s="50"/>
      <c r="J9" s="50"/>
      <c r="K9" s="50"/>
    </row>
    <row r="10" spans="3:11" ht="15" customHeight="1" x14ac:dyDescent="0.25">
      <c r="C10" s="50"/>
      <c r="D10" s="50"/>
      <c r="E10" s="50"/>
      <c r="F10" s="50"/>
      <c r="H10" s="50"/>
      <c r="I10" s="50"/>
      <c r="J10" s="50"/>
      <c r="K10" s="50"/>
    </row>
    <row r="11" spans="3:11" ht="15.75" x14ac:dyDescent="0.25">
      <c r="C11" s="55" t="s">
        <v>10</v>
      </c>
      <c r="D11" s="55"/>
      <c r="E11" s="4" t="s">
        <v>9</v>
      </c>
      <c r="F11" s="5" t="s">
        <v>8</v>
      </c>
      <c r="H11" s="55" t="s">
        <v>10</v>
      </c>
      <c r="I11" s="55"/>
      <c r="J11" s="110" t="s">
        <v>8</v>
      </c>
      <c r="K11" s="111"/>
    </row>
    <row r="12" spans="3:11" x14ac:dyDescent="0.25">
      <c r="C12" s="53" t="s">
        <v>0</v>
      </c>
      <c r="D12" s="53"/>
      <c r="E12" s="15">
        <v>13</v>
      </c>
      <c r="F12" s="16">
        <f>(E12*1)/15</f>
        <v>0.8666666666666667</v>
      </c>
      <c r="H12" s="53" t="s">
        <v>0</v>
      </c>
      <c r="I12" s="53"/>
      <c r="J12" s="105">
        <v>0.86670000000000003</v>
      </c>
      <c r="K12" s="106"/>
    </row>
    <row r="13" spans="3:11" x14ac:dyDescent="0.25">
      <c r="C13" s="51" t="s">
        <v>1</v>
      </c>
      <c r="D13" s="52"/>
      <c r="E13" s="15">
        <v>2</v>
      </c>
      <c r="F13" s="16">
        <f t="shared" ref="F13:F14" si="0">(E13*1)/15</f>
        <v>0.13333333333333333</v>
      </c>
      <c r="H13" s="51" t="s">
        <v>1</v>
      </c>
      <c r="I13" s="52"/>
      <c r="J13" s="105">
        <v>0.1333</v>
      </c>
      <c r="K13" s="106"/>
    </row>
    <row r="14" spans="3:11" x14ac:dyDescent="0.25">
      <c r="C14" s="53" t="s">
        <v>11</v>
      </c>
      <c r="D14" s="53"/>
      <c r="E14" s="15">
        <f>(E12+E13)</f>
        <v>15</v>
      </c>
      <c r="F14" s="16">
        <f t="shared" si="0"/>
        <v>1</v>
      </c>
    </row>
    <row r="15" spans="3:11" x14ac:dyDescent="0.25">
      <c r="C15" s="1"/>
      <c r="D15" s="1"/>
      <c r="E15" s="1"/>
      <c r="F15" s="1"/>
    </row>
    <row r="21" spans="11:16" ht="15" customHeight="1" x14ac:dyDescent="0.25"/>
    <row r="22" spans="11:16" ht="15" customHeight="1" x14ac:dyDescent="0.25"/>
    <row r="25" spans="11:16" x14ac:dyDescent="0.25">
      <c r="K25" s="112" t="s">
        <v>60</v>
      </c>
      <c r="L25" s="112"/>
      <c r="M25" s="112"/>
      <c r="N25" s="112"/>
      <c r="O25" s="112"/>
      <c r="P25" s="112"/>
    </row>
    <row r="26" spans="11:16" x14ac:dyDescent="0.25">
      <c r="K26" s="112"/>
      <c r="L26" s="112"/>
      <c r="M26" s="112"/>
      <c r="N26" s="112"/>
      <c r="O26" s="112"/>
      <c r="P26" s="112"/>
    </row>
    <row r="27" spans="11:16" x14ac:dyDescent="0.25">
      <c r="K27" s="112"/>
      <c r="L27" s="112"/>
      <c r="M27" s="112"/>
      <c r="N27" s="112"/>
      <c r="O27" s="112"/>
      <c r="P27" s="112"/>
    </row>
    <row r="28" spans="11:16" x14ac:dyDescent="0.25">
      <c r="K28" s="112"/>
      <c r="L28" s="112"/>
      <c r="M28" s="112"/>
      <c r="N28" s="112"/>
      <c r="O28" s="112"/>
      <c r="P28" s="112"/>
    </row>
    <row r="29" spans="11:16" x14ac:dyDescent="0.25">
      <c r="K29" s="112"/>
      <c r="L29" s="112"/>
      <c r="M29" s="112"/>
      <c r="N29" s="112"/>
      <c r="O29" s="112"/>
      <c r="P29" s="112"/>
    </row>
    <row r="30" spans="11:16" x14ac:dyDescent="0.25">
      <c r="K30" s="112"/>
      <c r="L30" s="112"/>
      <c r="M30" s="112"/>
      <c r="N30" s="112"/>
      <c r="O30" s="112"/>
      <c r="P30" s="112"/>
    </row>
    <row r="31" spans="11:16" x14ac:dyDescent="0.25">
      <c r="K31" s="112"/>
      <c r="L31" s="112"/>
      <c r="M31" s="112"/>
      <c r="N31" s="112"/>
      <c r="O31" s="112"/>
      <c r="P31" s="112"/>
    </row>
    <row r="32" spans="11:16" ht="18.75" customHeight="1" x14ac:dyDescent="0.25">
      <c r="K32" s="112"/>
      <c r="L32" s="112"/>
      <c r="M32" s="112"/>
      <c r="N32" s="112"/>
      <c r="O32" s="112"/>
      <c r="P32" s="112"/>
    </row>
    <row r="33" spans="3:16" x14ac:dyDescent="0.25">
      <c r="K33" s="112"/>
      <c r="L33" s="112"/>
      <c r="M33" s="112"/>
      <c r="N33" s="112"/>
      <c r="O33" s="112"/>
      <c r="P33" s="112"/>
    </row>
    <row r="38" spans="3:16" ht="15" customHeight="1" x14ac:dyDescent="0.25">
      <c r="C38" s="36"/>
      <c r="D38" s="36"/>
      <c r="E38" s="2"/>
      <c r="F38" s="2"/>
    </row>
    <row r="44" spans="3:16" ht="18.75" customHeight="1" x14ac:dyDescent="0.25"/>
    <row r="48" spans="3:16" ht="18.75" customHeight="1" x14ac:dyDescent="0.25"/>
    <row r="49" ht="28.5" customHeight="1" x14ac:dyDescent="0.25"/>
    <row r="53" ht="18.75" customHeight="1" x14ac:dyDescent="0.25"/>
    <row r="61" ht="18.75" customHeight="1" x14ac:dyDescent="0.25"/>
    <row r="62" ht="23.25" customHeight="1" x14ac:dyDescent="0.25"/>
    <row r="63" ht="21.75" customHeight="1" x14ac:dyDescent="0.25"/>
    <row r="66" spans="2:2" x14ac:dyDescent="0.25">
      <c r="B66" s="18"/>
    </row>
    <row r="67" spans="2:2" x14ac:dyDescent="0.25">
      <c r="B67" s="18"/>
    </row>
    <row r="68" spans="2:2" x14ac:dyDescent="0.25">
      <c r="B68" s="18"/>
    </row>
    <row r="69" spans="2:2" x14ac:dyDescent="0.25">
      <c r="B69" s="18"/>
    </row>
    <row r="70" spans="2:2" x14ac:dyDescent="0.25">
      <c r="B70" s="18"/>
    </row>
    <row r="71" spans="2:2" x14ac:dyDescent="0.25">
      <c r="B71" s="18"/>
    </row>
    <row r="72" spans="2:2" x14ac:dyDescent="0.25">
      <c r="B72" s="18"/>
    </row>
    <row r="73" spans="2:2" x14ac:dyDescent="0.25">
      <c r="B73" s="18"/>
    </row>
    <row r="74" spans="2:2" ht="18.75" customHeight="1" x14ac:dyDescent="0.25">
      <c r="B74" s="18"/>
    </row>
    <row r="75" spans="2:2" x14ac:dyDescent="0.25">
      <c r="B75" s="18"/>
    </row>
    <row r="76" spans="2:2" x14ac:dyDescent="0.25">
      <c r="B76" s="18"/>
    </row>
    <row r="77" spans="2:2" ht="28.5" customHeight="1" x14ac:dyDescent="0.25">
      <c r="B77" s="18"/>
    </row>
    <row r="78" spans="2:2" ht="15" customHeight="1" x14ac:dyDescent="0.25">
      <c r="B78" s="18"/>
    </row>
    <row r="79" spans="2:2" ht="15.75" customHeight="1" x14ac:dyDescent="0.25"/>
    <row r="87" ht="18.75" customHeight="1" x14ac:dyDescent="0.25"/>
    <row r="90" ht="30" customHeight="1" x14ac:dyDescent="0.25"/>
    <row r="100" ht="15" customHeight="1" x14ac:dyDescent="0.25"/>
    <row r="101" ht="15" customHeight="1" x14ac:dyDescent="0.25"/>
    <row r="102" ht="21" customHeight="1" x14ac:dyDescent="0.25"/>
    <row r="103" ht="23.25" customHeight="1" x14ac:dyDescent="0.25"/>
    <row r="114" spans="2:6" ht="15" customHeight="1" x14ac:dyDescent="0.25"/>
    <row r="115" spans="2:6" ht="24.75" customHeight="1" x14ac:dyDescent="0.25"/>
    <row r="117" spans="2:6" ht="20.25" customHeight="1" x14ac:dyDescent="0.25"/>
    <row r="118" spans="2:6" ht="29.25" customHeight="1" x14ac:dyDescent="0.25"/>
    <row r="119" spans="2:6" ht="26.25" customHeight="1" x14ac:dyDescent="0.25"/>
    <row r="120" spans="2:6" s="3" customFormat="1" ht="50.25" customHeight="1" x14ac:dyDescent="0.25">
      <c r="B120"/>
      <c r="C120"/>
      <c r="D120"/>
      <c r="E120"/>
      <c r="F120"/>
    </row>
    <row r="128" spans="2:6" ht="33" customHeight="1" x14ac:dyDescent="0.25"/>
    <row r="129" ht="21.75" customHeight="1" x14ac:dyDescent="0.25"/>
    <row r="142" ht="20.25" customHeight="1" x14ac:dyDescent="0.25"/>
    <row r="155" ht="41.25" customHeight="1" x14ac:dyDescent="0.25"/>
    <row r="156" ht="42" customHeight="1" x14ac:dyDescent="0.25"/>
    <row r="160" ht="28.5" customHeight="1" x14ac:dyDescent="0.25"/>
    <row r="166" spans="1:1" ht="15" customHeight="1" x14ac:dyDescent="0.25">
      <c r="A166" s="17" t="s">
        <v>58</v>
      </c>
    </row>
    <row r="167" spans="1:1" x14ac:dyDescent="0.25">
      <c r="A167" s="18"/>
    </row>
    <row r="168" spans="1:1" x14ac:dyDescent="0.25">
      <c r="A168" s="18"/>
    </row>
    <row r="169" spans="1:1" x14ac:dyDescent="0.25">
      <c r="A169" s="18"/>
    </row>
    <row r="170" spans="1:1" x14ac:dyDescent="0.25">
      <c r="A170" s="18"/>
    </row>
    <row r="171" spans="1:1" x14ac:dyDescent="0.25">
      <c r="A171" s="18"/>
    </row>
    <row r="172" spans="1:1" x14ac:dyDescent="0.25">
      <c r="A172" s="18"/>
    </row>
    <row r="173" spans="1:1" x14ac:dyDescent="0.25">
      <c r="A173" s="18"/>
    </row>
    <row r="174" spans="1:1" x14ac:dyDescent="0.25">
      <c r="A174" s="18"/>
    </row>
    <row r="175" spans="1:1" x14ac:dyDescent="0.25">
      <c r="A175" s="18"/>
    </row>
    <row r="176" spans="1:1" x14ac:dyDescent="0.25">
      <c r="A176" s="18"/>
    </row>
    <row r="177" spans="1:1" ht="15" customHeight="1" x14ac:dyDescent="0.25">
      <c r="A177" s="18"/>
    </row>
    <row r="178" spans="1:1" ht="57.75" customHeight="1" x14ac:dyDescent="0.25">
      <c r="A178" s="18"/>
    </row>
    <row r="182" spans="1:1" ht="15.75" customHeight="1" x14ac:dyDescent="0.25"/>
  </sheetData>
  <mergeCells count="15">
    <mergeCell ref="K25:P33"/>
    <mergeCell ref="H9:K10"/>
    <mergeCell ref="H11:I11"/>
    <mergeCell ref="H12:I12"/>
    <mergeCell ref="H13:I13"/>
    <mergeCell ref="J11:K11"/>
    <mergeCell ref="J12:K12"/>
    <mergeCell ref="J13:K13"/>
    <mergeCell ref="C38:D38"/>
    <mergeCell ref="C9:F10"/>
    <mergeCell ref="C13:D13"/>
    <mergeCell ref="C14:D14"/>
    <mergeCell ref="C11:D11"/>
    <mergeCell ref="C12:D12"/>
    <mergeCell ref="E1:I3"/>
  </mergeCells>
  <pageMargins left="0.7" right="0.7" top="0.75" bottom="0.75" header="0.3" footer="0.3"/>
  <pageSetup paperSize="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1"/>
  <sheetViews>
    <sheetView topLeftCell="A3" workbookViewId="0">
      <selection activeCell="L23" sqref="L23"/>
    </sheetView>
  </sheetViews>
  <sheetFormatPr baseColWidth="10" defaultRowHeight="15" x14ac:dyDescent="0.25"/>
  <cols>
    <col min="4" max="4" width="12.7109375" customWidth="1"/>
    <col min="5" max="5" width="13.7109375" customWidth="1"/>
    <col min="9" max="9" width="13.140625" customWidth="1"/>
    <col min="10" max="10" width="13.5703125" customWidth="1"/>
  </cols>
  <sheetData>
    <row r="4" spans="2:10" ht="30" customHeight="1" x14ac:dyDescent="0.25">
      <c r="B4" s="38" t="s">
        <v>54</v>
      </c>
      <c r="C4" s="38"/>
      <c r="D4" s="38"/>
      <c r="E4" s="38"/>
      <c r="G4" s="38" t="s">
        <v>54</v>
      </c>
      <c r="H4" s="38"/>
      <c r="I4" s="38"/>
      <c r="J4" s="38"/>
    </row>
    <row r="5" spans="2:10" x14ac:dyDescent="0.25">
      <c r="B5" s="38"/>
      <c r="C5" s="38"/>
      <c r="D5" s="38"/>
      <c r="E5" s="38"/>
      <c r="G5" s="38"/>
      <c r="H5" s="38"/>
      <c r="I5" s="38"/>
      <c r="J5" s="38"/>
    </row>
    <row r="6" spans="2:10" ht="15.75" x14ac:dyDescent="0.25">
      <c r="B6" s="35" t="s">
        <v>10</v>
      </c>
      <c r="C6" s="35"/>
      <c r="D6" s="10" t="s">
        <v>9</v>
      </c>
      <c r="E6" s="10" t="s">
        <v>8</v>
      </c>
      <c r="G6" s="35" t="s">
        <v>10</v>
      </c>
      <c r="H6" s="35"/>
      <c r="I6" s="93" t="s">
        <v>8</v>
      </c>
      <c r="J6" s="94"/>
    </row>
    <row r="7" spans="2:10" ht="15.75" x14ac:dyDescent="0.25">
      <c r="B7" s="20" t="s">
        <v>42</v>
      </c>
      <c r="C7" s="20"/>
      <c r="D7" s="7">
        <v>10</v>
      </c>
      <c r="E7" s="14">
        <f>(D7*1)/15</f>
        <v>0.66666666666666663</v>
      </c>
      <c r="G7" s="20" t="s">
        <v>42</v>
      </c>
      <c r="H7" s="20"/>
      <c r="I7" s="105">
        <v>0.66669999999999996</v>
      </c>
      <c r="J7" s="108"/>
    </row>
    <row r="8" spans="2:10" ht="15.75" x14ac:dyDescent="0.25">
      <c r="B8" s="20" t="s">
        <v>43</v>
      </c>
      <c r="C8" s="20"/>
      <c r="D8" s="7">
        <v>0</v>
      </c>
      <c r="E8" s="14">
        <f t="shared" ref="E8:E11" si="0">(D8*1)/15</f>
        <v>0</v>
      </c>
      <c r="G8" s="20" t="s">
        <v>43</v>
      </c>
      <c r="H8" s="20"/>
      <c r="I8" s="105">
        <v>0</v>
      </c>
      <c r="J8" s="108"/>
    </row>
    <row r="9" spans="2:10" ht="15.75" x14ac:dyDescent="0.25">
      <c r="B9" s="20" t="s">
        <v>44</v>
      </c>
      <c r="C9" s="20"/>
      <c r="D9" s="7">
        <v>4</v>
      </c>
      <c r="E9" s="14">
        <f t="shared" si="0"/>
        <v>0.26666666666666666</v>
      </c>
      <c r="G9" s="20" t="s">
        <v>44</v>
      </c>
      <c r="H9" s="20"/>
      <c r="I9" s="105">
        <v>0.26669999999999999</v>
      </c>
      <c r="J9" s="108"/>
    </row>
    <row r="10" spans="2:10" ht="15.75" x14ac:dyDescent="0.25">
      <c r="B10" s="20" t="s">
        <v>45</v>
      </c>
      <c r="C10" s="20"/>
      <c r="D10" s="7">
        <v>1</v>
      </c>
      <c r="E10" s="14">
        <f t="shared" si="0"/>
        <v>6.6666666666666666E-2</v>
      </c>
      <c r="G10" s="20" t="s">
        <v>45</v>
      </c>
      <c r="H10" s="20"/>
      <c r="I10" s="105">
        <v>6.6699999999999995E-2</v>
      </c>
      <c r="J10" s="108"/>
    </row>
    <row r="11" spans="2:10" ht="15.75" x14ac:dyDescent="0.25">
      <c r="B11" s="20" t="s">
        <v>11</v>
      </c>
      <c r="C11" s="20"/>
      <c r="D11" s="7">
        <f>(D7+D8+D9+D10)</f>
        <v>15</v>
      </c>
      <c r="E11" s="14">
        <f t="shared" si="0"/>
        <v>1</v>
      </c>
    </row>
  </sheetData>
  <mergeCells count="18">
    <mergeCell ref="I8:J8"/>
    <mergeCell ref="I9:J9"/>
    <mergeCell ref="I10:J10"/>
    <mergeCell ref="B11:C11"/>
    <mergeCell ref="G4:J5"/>
    <mergeCell ref="G6:H6"/>
    <mergeCell ref="G7:H7"/>
    <mergeCell ref="G8:H8"/>
    <mergeCell ref="G9:H9"/>
    <mergeCell ref="G10:H10"/>
    <mergeCell ref="I6:J6"/>
    <mergeCell ref="I7:J7"/>
    <mergeCell ref="B4:E5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K14"/>
  <sheetViews>
    <sheetView topLeftCell="A3" workbookViewId="0">
      <selection activeCell="K24" sqref="K24"/>
    </sheetView>
  </sheetViews>
  <sheetFormatPr baseColWidth="10" defaultRowHeight="15" x14ac:dyDescent="0.25"/>
  <cols>
    <col min="5" max="5" width="13.28515625" customWidth="1"/>
    <col min="6" max="6" width="18.28515625" customWidth="1"/>
    <col min="10" max="10" width="14.42578125" customWidth="1"/>
    <col min="11" max="11" width="15.85546875" customWidth="1"/>
  </cols>
  <sheetData>
    <row r="7" spans="3:11" ht="29.25" customHeight="1" x14ac:dyDescent="0.25">
      <c r="C7" s="29" t="s">
        <v>46</v>
      </c>
      <c r="D7" s="30"/>
      <c r="E7" s="30"/>
      <c r="F7" s="31"/>
      <c r="H7" s="29" t="s">
        <v>46</v>
      </c>
      <c r="I7" s="30"/>
      <c r="J7" s="30"/>
      <c r="K7" s="31"/>
    </row>
    <row r="8" spans="3:11" x14ac:dyDescent="0.25">
      <c r="C8" s="32"/>
      <c r="D8" s="33"/>
      <c r="E8" s="33"/>
      <c r="F8" s="34"/>
      <c r="H8" s="32"/>
      <c r="I8" s="33"/>
      <c r="J8" s="33"/>
      <c r="K8" s="34"/>
    </row>
    <row r="9" spans="3:11" ht="15.75" x14ac:dyDescent="0.25">
      <c r="C9" s="35" t="s">
        <v>10</v>
      </c>
      <c r="D9" s="35"/>
      <c r="E9" s="8" t="s">
        <v>9</v>
      </c>
      <c r="F9" s="8" t="s">
        <v>8</v>
      </c>
      <c r="H9" s="35" t="s">
        <v>10</v>
      </c>
      <c r="I9" s="35"/>
      <c r="J9" s="93" t="s">
        <v>8</v>
      </c>
      <c r="K9" s="94"/>
    </row>
    <row r="10" spans="3:11" ht="15.75" x14ac:dyDescent="0.25">
      <c r="C10" s="20" t="s">
        <v>47</v>
      </c>
      <c r="D10" s="20"/>
      <c r="E10" s="7">
        <v>7</v>
      </c>
      <c r="F10" s="14">
        <f>(E10*1)/15</f>
        <v>0.46666666666666667</v>
      </c>
      <c r="H10" s="20" t="s">
        <v>47</v>
      </c>
      <c r="I10" s="20"/>
      <c r="J10" s="105">
        <v>0.4667</v>
      </c>
      <c r="K10" s="106"/>
    </row>
    <row r="11" spans="3:11" ht="15.75" x14ac:dyDescent="0.25">
      <c r="C11" s="20" t="s">
        <v>34</v>
      </c>
      <c r="D11" s="20"/>
      <c r="E11" s="7">
        <v>8</v>
      </c>
      <c r="F11" s="14">
        <f t="shared" ref="F11:F14" si="0">(E11*1)/15</f>
        <v>0.53333333333333333</v>
      </c>
      <c r="H11" s="20" t="s">
        <v>34</v>
      </c>
      <c r="I11" s="20"/>
      <c r="J11" s="105">
        <v>0.5333</v>
      </c>
      <c r="K11" s="106"/>
    </row>
    <row r="12" spans="3:11" ht="15.75" x14ac:dyDescent="0.25">
      <c r="C12" s="20" t="s">
        <v>48</v>
      </c>
      <c r="D12" s="20"/>
      <c r="E12" s="7">
        <v>0</v>
      </c>
      <c r="F12" s="14">
        <f t="shared" si="0"/>
        <v>0</v>
      </c>
      <c r="H12" s="20" t="s">
        <v>48</v>
      </c>
      <c r="I12" s="20"/>
      <c r="J12" s="105">
        <v>0</v>
      </c>
      <c r="K12" s="106"/>
    </row>
    <row r="13" spans="3:11" ht="15.75" x14ac:dyDescent="0.25">
      <c r="C13" s="20" t="s">
        <v>49</v>
      </c>
      <c r="D13" s="20"/>
      <c r="E13" s="7">
        <v>0</v>
      </c>
      <c r="F13" s="14">
        <f t="shared" si="0"/>
        <v>0</v>
      </c>
      <c r="H13" s="20" t="s">
        <v>49</v>
      </c>
      <c r="I13" s="20"/>
      <c r="J13" s="105">
        <v>0</v>
      </c>
      <c r="K13" s="106"/>
    </row>
    <row r="14" spans="3:11" ht="15.75" x14ac:dyDescent="0.25">
      <c r="C14" s="20" t="s">
        <v>11</v>
      </c>
      <c r="D14" s="20"/>
      <c r="E14" s="7">
        <f>(E10+E11+E12+E13)</f>
        <v>15</v>
      </c>
      <c r="F14" s="14">
        <f t="shared" si="0"/>
        <v>1</v>
      </c>
    </row>
  </sheetData>
  <mergeCells count="18">
    <mergeCell ref="J11:K11"/>
    <mergeCell ref="J12:K12"/>
    <mergeCell ref="J13:K13"/>
    <mergeCell ref="C14:D14"/>
    <mergeCell ref="H7:K8"/>
    <mergeCell ref="H9:I9"/>
    <mergeCell ref="H10:I10"/>
    <mergeCell ref="H11:I11"/>
    <mergeCell ref="H12:I12"/>
    <mergeCell ref="H13:I13"/>
    <mergeCell ref="J9:K9"/>
    <mergeCell ref="J10:K10"/>
    <mergeCell ref="C7:F8"/>
    <mergeCell ref="C9:D9"/>
    <mergeCell ref="C10:D10"/>
    <mergeCell ref="C11:D11"/>
    <mergeCell ref="C12:D12"/>
    <mergeCell ref="C13:D1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2"/>
  <sheetViews>
    <sheetView workbookViewId="0">
      <selection activeCell="M23" sqref="M23"/>
    </sheetView>
  </sheetViews>
  <sheetFormatPr baseColWidth="10" defaultRowHeight="15" x14ac:dyDescent="0.25"/>
  <cols>
    <col min="4" max="4" width="13.7109375" customWidth="1"/>
    <col min="5" max="5" width="13.42578125" customWidth="1"/>
    <col min="9" max="9" width="13" customWidth="1"/>
    <col min="10" max="10" width="15.85546875" customWidth="1"/>
  </cols>
  <sheetData>
    <row r="5" spans="2:10" ht="26.25" customHeight="1" x14ac:dyDescent="0.25">
      <c r="B5" s="23" t="s">
        <v>50</v>
      </c>
      <c r="C5" s="24"/>
      <c r="D5" s="24"/>
      <c r="E5" s="25"/>
      <c r="G5" s="23" t="s">
        <v>50</v>
      </c>
      <c r="H5" s="24"/>
      <c r="I5" s="24"/>
      <c r="J5" s="25"/>
    </row>
    <row r="6" spans="2:10" ht="30.75" customHeight="1" x14ac:dyDescent="0.25">
      <c r="B6" s="26"/>
      <c r="C6" s="27"/>
      <c r="D6" s="27"/>
      <c r="E6" s="28"/>
      <c r="G6" s="26"/>
      <c r="H6" s="27"/>
      <c r="I6" s="27"/>
      <c r="J6" s="28"/>
    </row>
    <row r="7" spans="2:10" ht="15.75" x14ac:dyDescent="0.25">
      <c r="B7" s="35" t="s">
        <v>10</v>
      </c>
      <c r="C7" s="35"/>
      <c r="D7" s="8" t="s">
        <v>9</v>
      </c>
      <c r="E7" s="109" t="s">
        <v>8</v>
      </c>
      <c r="G7" s="35" t="s">
        <v>10</v>
      </c>
      <c r="H7" s="35"/>
      <c r="I7" s="103" t="s">
        <v>8</v>
      </c>
      <c r="J7" s="104"/>
    </row>
    <row r="8" spans="2:10" ht="15.75" x14ac:dyDescent="0.25">
      <c r="B8" s="20" t="s">
        <v>16</v>
      </c>
      <c r="C8" s="20"/>
      <c r="D8" s="7">
        <v>4</v>
      </c>
      <c r="E8" s="14">
        <f>(D8*1)/15</f>
        <v>0.26666666666666666</v>
      </c>
      <c r="G8" s="20" t="s">
        <v>16</v>
      </c>
      <c r="H8" s="20"/>
      <c r="I8" s="105">
        <v>0.26669999999999999</v>
      </c>
      <c r="J8" s="106"/>
    </row>
    <row r="9" spans="2:10" ht="15.75" x14ac:dyDescent="0.25">
      <c r="B9" s="20" t="s">
        <v>51</v>
      </c>
      <c r="C9" s="20"/>
      <c r="D9" s="7">
        <v>5</v>
      </c>
      <c r="E9" s="14">
        <f t="shared" ref="E9:E12" si="0">(D9*1)/15</f>
        <v>0.33333333333333331</v>
      </c>
      <c r="G9" s="20" t="s">
        <v>51</v>
      </c>
      <c r="H9" s="20"/>
      <c r="I9" s="105">
        <v>0.33329999999999999</v>
      </c>
      <c r="J9" s="106"/>
    </row>
    <row r="10" spans="2:10" ht="15.75" x14ac:dyDescent="0.25">
      <c r="B10" s="21" t="s">
        <v>52</v>
      </c>
      <c r="C10" s="22"/>
      <c r="D10" s="7">
        <v>0</v>
      </c>
      <c r="E10" s="14">
        <f t="shared" si="0"/>
        <v>0</v>
      </c>
      <c r="G10" s="21" t="s">
        <v>52</v>
      </c>
      <c r="H10" s="22"/>
      <c r="I10" s="105">
        <v>0</v>
      </c>
      <c r="J10" s="106"/>
    </row>
    <row r="11" spans="2:10" ht="15.75" x14ac:dyDescent="0.25">
      <c r="B11" s="20" t="s">
        <v>53</v>
      </c>
      <c r="C11" s="20"/>
      <c r="D11" s="7">
        <v>6</v>
      </c>
      <c r="E11" s="14">
        <f t="shared" si="0"/>
        <v>0.4</v>
      </c>
      <c r="G11" s="20" t="s">
        <v>53</v>
      </c>
      <c r="H11" s="20"/>
      <c r="I11" s="105">
        <v>0.4</v>
      </c>
      <c r="J11" s="106"/>
    </row>
    <row r="12" spans="2:10" ht="15.75" x14ac:dyDescent="0.25">
      <c r="B12" s="20" t="s">
        <v>11</v>
      </c>
      <c r="C12" s="20"/>
      <c r="D12" s="7">
        <f>(D8+D9+D10+D11)</f>
        <v>15</v>
      </c>
      <c r="E12" s="14">
        <f t="shared" si="0"/>
        <v>1</v>
      </c>
    </row>
  </sheetData>
  <mergeCells count="18">
    <mergeCell ref="I9:J9"/>
    <mergeCell ref="I10:J10"/>
    <mergeCell ref="I11:J11"/>
    <mergeCell ref="B12:C12"/>
    <mergeCell ref="G5:J6"/>
    <mergeCell ref="G7:H7"/>
    <mergeCell ref="G8:H8"/>
    <mergeCell ref="G9:H9"/>
    <mergeCell ref="G10:H10"/>
    <mergeCell ref="G11:H11"/>
    <mergeCell ref="I7:J7"/>
    <mergeCell ref="I8:J8"/>
    <mergeCell ref="B5:E6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K13"/>
  <sheetViews>
    <sheetView topLeftCell="A4" workbookViewId="0">
      <selection activeCell="L20" sqref="L20"/>
    </sheetView>
  </sheetViews>
  <sheetFormatPr baseColWidth="10" defaultRowHeight="15" x14ac:dyDescent="0.25"/>
  <cols>
    <col min="5" max="5" width="12" customWidth="1"/>
    <col min="6" max="6" width="13.140625" customWidth="1"/>
    <col min="10" max="10" width="12.140625" customWidth="1"/>
    <col min="11" max="11" width="13.85546875" customWidth="1"/>
  </cols>
  <sheetData>
    <row r="6" spans="3:11" x14ac:dyDescent="0.25">
      <c r="C6" s="56" t="s">
        <v>3</v>
      </c>
      <c r="D6" s="56"/>
      <c r="E6" s="56"/>
      <c r="F6" s="56"/>
      <c r="H6" s="56" t="s">
        <v>3</v>
      </c>
      <c r="I6" s="56"/>
      <c r="J6" s="56"/>
      <c r="K6" s="56"/>
    </row>
    <row r="7" spans="3:11" x14ac:dyDescent="0.25">
      <c r="C7" s="56"/>
      <c r="D7" s="56"/>
      <c r="E7" s="56"/>
      <c r="F7" s="56"/>
      <c r="H7" s="56"/>
      <c r="I7" s="56"/>
      <c r="J7" s="56"/>
      <c r="K7" s="56"/>
    </row>
    <row r="8" spans="3:11" ht="15.75" x14ac:dyDescent="0.25">
      <c r="C8" s="54" t="s">
        <v>10</v>
      </c>
      <c r="D8" s="54"/>
      <c r="E8" s="6" t="s">
        <v>9</v>
      </c>
      <c r="F8" s="6" t="s">
        <v>8</v>
      </c>
      <c r="H8" s="54" t="s">
        <v>10</v>
      </c>
      <c r="I8" s="54"/>
      <c r="J8" s="93" t="s">
        <v>8</v>
      </c>
      <c r="K8" s="94"/>
    </row>
    <row r="9" spans="3:11" ht="15.75" x14ac:dyDescent="0.25">
      <c r="C9" s="20" t="s">
        <v>4</v>
      </c>
      <c r="D9" s="20"/>
      <c r="E9" s="7">
        <v>5</v>
      </c>
      <c r="F9" s="13">
        <f>(E9*1)/15</f>
        <v>0.33333333333333331</v>
      </c>
      <c r="H9" s="20" t="s">
        <v>4</v>
      </c>
      <c r="I9" s="20"/>
      <c r="J9" s="95">
        <v>0.33329999999999999</v>
      </c>
      <c r="K9" s="98"/>
    </row>
    <row r="10" spans="3:11" ht="15.75" x14ac:dyDescent="0.25">
      <c r="C10" s="20" t="s">
        <v>5</v>
      </c>
      <c r="D10" s="20"/>
      <c r="E10" s="7">
        <v>7</v>
      </c>
      <c r="F10" s="13">
        <f t="shared" ref="F10:F13" si="0">(E10*1)/15</f>
        <v>0.46666666666666667</v>
      </c>
      <c r="H10" s="20" t="s">
        <v>5</v>
      </c>
      <c r="I10" s="20"/>
      <c r="J10" s="95">
        <v>0.4667</v>
      </c>
      <c r="K10" s="98"/>
    </row>
    <row r="11" spans="3:11" ht="15.75" x14ac:dyDescent="0.25">
      <c r="C11" s="20" t="s">
        <v>6</v>
      </c>
      <c r="D11" s="20"/>
      <c r="E11" s="7">
        <v>2</v>
      </c>
      <c r="F11" s="13">
        <f t="shared" si="0"/>
        <v>0.13333333333333333</v>
      </c>
      <c r="H11" s="20" t="s">
        <v>6</v>
      </c>
      <c r="I11" s="20"/>
      <c r="J11" s="95">
        <v>0.1333</v>
      </c>
      <c r="K11" s="96"/>
    </row>
    <row r="12" spans="3:11" ht="15.75" x14ac:dyDescent="0.25">
      <c r="C12" s="57" t="s">
        <v>7</v>
      </c>
      <c r="D12" s="58"/>
      <c r="E12" s="7">
        <v>1</v>
      </c>
      <c r="F12" s="13">
        <f t="shared" si="0"/>
        <v>6.6666666666666666E-2</v>
      </c>
      <c r="H12" s="57" t="s">
        <v>7</v>
      </c>
      <c r="I12" s="58"/>
      <c r="J12" s="95">
        <v>6.6699999999999995E-2</v>
      </c>
      <c r="K12" s="98"/>
    </row>
    <row r="13" spans="3:11" ht="15.75" x14ac:dyDescent="0.25">
      <c r="C13" s="57" t="s">
        <v>11</v>
      </c>
      <c r="D13" s="58"/>
      <c r="E13" s="7">
        <f>(E9+E10+E11+E12)</f>
        <v>15</v>
      </c>
      <c r="F13" s="13">
        <f t="shared" si="0"/>
        <v>1</v>
      </c>
    </row>
  </sheetData>
  <mergeCells count="18">
    <mergeCell ref="J10:K10"/>
    <mergeCell ref="J11:K11"/>
    <mergeCell ref="J12:K12"/>
    <mergeCell ref="C13:D13"/>
    <mergeCell ref="H6:K7"/>
    <mergeCell ref="H8:I8"/>
    <mergeCell ref="H9:I9"/>
    <mergeCell ref="H10:I10"/>
    <mergeCell ref="H11:I11"/>
    <mergeCell ref="H12:I12"/>
    <mergeCell ref="J8:K8"/>
    <mergeCell ref="J9:K9"/>
    <mergeCell ref="C6:F7"/>
    <mergeCell ref="C8:D8"/>
    <mergeCell ref="C9:D9"/>
    <mergeCell ref="C10:D10"/>
    <mergeCell ref="C11:D11"/>
    <mergeCell ref="C12:D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L15"/>
  <sheetViews>
    <sheetView topLeftCell="A7" workbookViewId="0">
      <selection activeCell="M19" sqref="M19"/>
    </sheetView>
  </sheetViews>
  <sheetFormatPr baseColWidth="10" defaultRowHeight="15" x14ac:dyDescent="0.25"/>
  <cols>
    <col min="5" max="5" width="12.28515625" customWidth="1"/>
    <col min="6" max="6" width="13.7109375" customWidth="1"/>
    <col min="11" max="11" width="13.140625" customWidth="1"/>
    <col min="12" max="12" width="13.7109375" customWidth="1"/>
  </cols>
  <sheetData>
    <row r="8" spans="3:12" x14ac:dyDescent="0.25">
      <c r="C8" s="59" t="s">
        <v>12</v>
      </c>
      <c r="D8" s="59"/>
      <c r="E8" s="59"/>
      <c r="F8" s="59"/>
      <c r="I8" s="59" t="s">
        <v>12</v>
      </c>
      <c r="J8" s="59"/>
      <c r="K8" s="59"/>
      <c r="L8" s="59"/>
    </row>
    <row r="9" spans="3:12" x14ac:dyDescent="0.25">
      <c r="C9" s="59"/>
      <c r="D9" s="59"/>
      <c r="E9" s="59"/>
      <c r="F9" s="59"/>
      <c r="I9" s="59"/>
      <c r="J9" s="59"/>
      <c r="K9" s="59"/>
      <c r="L9" s="59"/>
    </row>
    <row r="10" spans="3:12" ht="15.75" x14ac:dyDescent="0.25">
      <c r="C10" s="60" t="s">
        <v>10</v>
      </c>
      <c r="D10" s="60"/>
      <c r="E10" s="6" t="s">
        <v>9</v>
      </c>
      <c r="F10" s="6" t="s">
        <v>8</v>
      </c>
      <c r="I10" s="60" t="s">
        <v>10</v>
      </c>
      <c r="J10" s="60"/>
      <c r="K10" s="93" t="s">
        <v>8</v>
      </c>
      <c r="L10" s="94"/>
    </row>
    <row r="11" spans="3:12" ht="15.75" x14ac:dyDescent="0.25">
      <c r="C11" s="20" t="s">
        <v>13</v>
      </c>
      <c r="D11" s="20"/>
      <c r="E11" s="7">
        <v>8</v>
      </c>
      <c r="F11" s="13">
        <f>(E11*1)/15</f>
        <v>0.53333333333333333</v>
      </c>
      <c r="I11" s="20" t="s">
        <v>13</v>
      </c>
      <c r="J11" s="20"/>
      <c r="K11" s="95">
        <v>0.5333</v>
      </c>
      <c r="L11" s="96"/>
    </row>
    <row r="12" spans="3:12" ht="15.75" x14ac:dyDescent="0.25">
      <c r="C12" s="20" t="s">
        <v>5</v>
      </c>
      <c r="D12" s="20"/>
      <c r="E12" s="7">
        <v>6</v>
      </c>
      <c r="F12" s="13">
        <f t="shared" ref="F12:F15" si="0">(E12*1)/15</f>
        <v>0.4</v>
      </c>
      <c r="I12" s="20" t="s">
        <v>5</v>
      </c>
      <c r="J12" s="20"/>
      <c r="K12" s="97">
        <v>0.4</v>
      </c>
      <c r="L12" s="96"/>
    </row>
    <row r="13" spans="3:12" ht="15.75" x14ac:dyDescent="0.25">
      <c r="C13" s="20" t="s">
        <v>6</v>
      </c>
      <c r="D13" s="20"/>
      <c r="E13" s="7">
        <v>1</v>
      </c>
      <c r="F13" s="13">
        <f t="shared" si="0"/>
        <v>6.6666666666666666E-2</v>
      </c>
      <c r="I13" s="20" t="s">
        <v>6</v>
      </c>
      <c r="J13" s="20"/>
      <c r="K13" s="95">
        <v>6.6699999999999995E-2</v>
      </c>
      <c r="L13" s="96"/>
    </row>
    <row r="14" spans="3:12" ht="15.75" x14ac:dyDescent="0.25">
      <c r="C14" s="61" t="s">
        <v>14</v>
      </c>
      <c r="D14" s="58"/>
      <c r="E14" s="7">
        <v>0</v>
      </c>
      <c r="F14" s="13">
        <f t="shared" si="0"/>
        <v>0</v>
      </c>
      <c r="I14" s="61" t="s">
        <v>14</v>
      </c>
      <c r="J14" s="58"/>
      <c r="K14" s="97">
        <v>0</v>
      </c>
      <c r="L14" s="96"/>
    </row>
    <row r="15" spans="3:12" ht="15.75" x14ac:dyDescent="0.25">
      <c r="C15" s="57" t="s">
        <v>11</v>
      </c>
      <c r="D15" s="58"/>
      <c r="E15" s="7">
        <f>(E11+E12+E13+E14)</f>
        <v>15</v>
      </c>
      <c r="F15" s="13">
        <f t="shared" si="0"/>
        <v>1</v>
      </c>
    </row>
  </sheetData>
  <mergeCells count="18">
    <mergeCell ref="K12:L12"/>
    <mergeCell ref="K13:L13"/>
    <mergeCell ref="K14:L14"/>
    <mergeCell ref="C15:D15"/>
    <mergeCell ref="I8:L9"/>
    <mergeCell ref="I10:J10"/>
    <mergeCell ref="I11:J11"/>
    <mergeCell ref="I12:J12"/>
    <mergeCell ref="I13:J13"/>
    <mergeCell ref="I14:J14"/>
    <mergeCell ref="K10:L10"/>
    <mergeCell ref="K11:L11"/>
    <mergeCell ref="C8:F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3"/>
  <sheetViews>
    <sheetView tabSelected="1" topLeftCell="A13" workbookViewId="0">
      <selection activeCell="M19" sqref="M19"/>
    </sheetView>
  </sheetViews>
  <sheetFormatPr baseColWidth="10" defaultRowHeight="15" x14ac:dyDescent="0.25"/>
  <cols>
    <col min="4" max="4" width="12.5703125" customWidth="1"/>
    <col min="5" max="5" width="15" customWidth="1"/>
    <col min="9" max="9" width="13" customWidth="1"/>
    <col min="10" max="10" width="14.85546875" customWidth="1"/>
  </cols>
  <sheetData>
    <row r="6" spans="2:10" x14ac:dyDescent="0.25">
      <c r="B6" s="62" t="s">
        <v>15</v>
      </c>
      <c r="C6" s="63"/>
      <c r="D6" s="63"/>
      <c r="E6" s="64"/>
      <c r="G6" s="62" t="s">
        <v>15</v>
      </c>
      <c r="H6" s="63"/>
      <c r="I6" s="63"/>
      <c r="J6" s="64"/>
    </row>
    <row r="7" spans="2:10" ht="32.25" customHeight="1" x14ac:dyDescent="0.25">
      <c r="B7" s="65"/>
      <c r="C7" s="66"/>
      <c r="D7" s="66"/>
      <c r="E7" s="67"/>
      <c r="G7" s="65"/>
      <c r="H7" s="66"/>
      <c r="I7" s="66"/>
      <c r="J7" s="67"/>
    </row>
    <row r="8" spans="2:10" ht="15.75" x14ac:dyDescent="0.25">
      <c r="B8" s="68" t="s">
        <v>10</v>
      </c>
      <c r="C8" s="69"/>
      <c r="D8" s="8" t="s">
        <v>9</v>
      </c>
      <c r="E8" s="8" t="s">
        <v>8</v>
      </c>
      <c r="G8" s="35" t="s">
        <v>10</v>
      </c>
      <c r="H8" s="35"/>
      <c r="I8" s="99" t="s">
        <v>8</v>
      </c>
      <c r="J8" s="99"/>
    </row>
    <row r="9" spans="2:10" ht="15.75" x14ac:dyDescent="0.25">
      <c r="B9" s="57" t="s">
        <v>16</v>
      </c>
      <c r="C9" s="58"/>
      <c r="D9" s="7">
        <v>13</v>
      </c>
      <c r="E9" s="13">
        <f>(D9*1)/15</f>
        <v>0.8666666666666667</v>
      </c>
      <c r="G9" s="20" t="s">
        <v>16</v>
      </c>
      <c r="H9" s="20"/>
      <c r="I9" s="100">
        <v>0.86670000000000003</v>
      </c>
      <c r="J9" s="100"/>
    </row>
    <row r="10" spans="2:10" ht="15.75" x14ac:dyDescent="0.25">
      <c r="B10" s="57" t="s">
        <v>17</v>
      </c>
      <c r="C10" s="58"/>
      <c r="D10" s="7">
        <v>0</v>
      </c>
      <c r="E10" s="13">
        <f t="shared" ref="E10:E13" si="0">(D10*1)/15</f>
        <v>0</v>
      </c>
      <c r="G10" s="20" t="s">
        <v>17</v>
      </c>
      <c r="H10" s="20"/>
      <c r="I10" s="100">
        <v>0</v>
      </c>
      <c r="J10" s="100"/>
    </row>
    <row r="11" spans="2:10" ht="15.75" x14ac:dyDescent="0.25">
      <c r="B11" s="57" t="s">
        <v>18</v>
      </c>
      <c r="C11" s="58"/>
      <c r="D11" s="7">
        <v>2</v>
      </c>
      <c r="E11" s="13">
        <f t="shared" si="0"/>
        <v>0.13333333333333333</v>
      </c>
      <c r="G11" s="20" t="s">
        <v>18</v>
      </c>
      <c r="H11" s="20"/>
      <c r="I11" s="100">
        <v>0.1333</v>
      </c>
      <c r="J11" s="100"/>
    </row>
    <row r="12" spans="2:10" ht="15.75" x14ac:dyDescent="0.25">
      <c r="B12" s="57" t="s">
        <v>19</v>
      </c>
      <c r="C12" s="58"/>
      <c r="D12" s="7">
        <v>0</v>
      </c>
      <c r="E12" s="13">
        <f t="shared" si="0"/>
        <v>0</v>
      </c>
      <c r="G12" s="20" t="s">
        <v>19</v>
      </c>
      <c r="H12" s="20"/>
      <c r="I12" s="100">
        <v>0</v>
      </c>
      <c r="J12" s="100"/>
    </row>
    <row r="13" spans="2:10" ht="15.75" x14ac:dyDescent="0.25">
      <c r="B13" s="57" t="s">
        <v>11</v>
      </c>
      <c r="C13" s="58"/>
      <c r="D13" s="7">
        <f>(D9+D10+D11+D12)</f>
        <v>15</v>
      </c>
      <c r="E13" s="13">
        <f t="shared" si="0"/>
        <v>1</v>
      </c>
    </row>
  </sheetData>
  <mergeCells count="18">
    <mergeCell ref="I10:J10"/>
    <mergeCell ref="I11:J11"/>
    <mergeCell ref="I12:J12"/>
    <mergeCell ref="B13:C13"/>
    <mergeCell ref="G6:J7"/>
    <mergeCell ref="G8:H8"/>
    <mergeCell ref="G9:H9"/>
    <mergeCell ref="G10:H10"/>
    <mergeCell ref="G11:H11"/>
    <mergeCell ref="G12:H12"/>
    <mergeCell ref="I8:J8"/>
    <mergeCell ref="I9:J9"/>
    <mergeCell ref="B6:E7"/>
    <mergeCell ref="B8:C8"/>
    <mergeCell ref="B9:C9"/>
    <mergeCell ref="B10:C10"/>
    <mergeCell ref="B11:C11"/>
    <mergeCell ref="B12:C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K12"/>
  <sheetViews>
    <sheetView topLeftCell="A7" workbookViewId="0">
      <selection activeCell="L24" sqref="L24"/>
    </sheetView>
  </sheetViews>
  <sheetFormatPr baseColWidth="10" defaultRowHeight="15" x14ac:dyDescent="0.25"/>
  <cols>
    <col min="5" max="5" width="12.85546875" customWidth="1"/>
    <col min="6" max="6" width="14.7109375" customWidth="1"/>
    <col min="10" max="10" width="13" customWidth="1"/>
    <col min="11" max="11" width="15" customWidth="1"/>
  </cols>
  <sheetData>
    <row r="5" spans="3:11" x14ac:dyDescent="0.25">
      <c r="C5" s="70" t="s">
        <v>56</v>
      </c>
      <c r="D5" s="70"/>
      <c r="E5" s="70"/>
      <c r="F5" s="70"/>
      <c r="H5" s="70" t="s">
        <v>56</v>
      </c>
      <c r="I5" s="70"/>
      <c r="J5" s="70"/>
      <c r="K5" s="70"/>
    </row>
    <row r="6" spans="3:11" ht="28.5" customHeight="1" x14ac:dyDescent="0.25">
      <c r="C6" s="70"/>
      <c r="D6" s="70"/>
      <c r="E6" s="70"/>
      <c r="F6" s="70"/>
      <c r="H6" s="70"/>
      <c r="I6" s="70"/>
      <c r="J6" s="70"/>
      <c r="K6" s="70"/>
    </row>
    <row r="7" spans="3:11" ht="15.75" x14ac:dyDescent="0.25">
      <c r="C7" s="68" t="s">
        <v>10</v>
      </c>
      <c r="D7" s="69"/>
      <c r="E7" s="8" t="s">
        <v>9</v>
      </c>
      <c r="F7" s="8" t="s">
        <v>8</v>
      </c>
      <c r="H7" s="35" t="s">
        <v>10</v>
      </c>
      <c r="I7" s="35"/>
      <c r="J7" s="99" t="s">
        <v>8</v>
      </c>
      <c r="K7" s="99"/>
    </row>
    <row r="8" spans="3:11" ht="15.75" x14ac:dyDescent="0.25">
      <c r="C8" s="57" t="s">
        <v>20</v>
      </c>
      <c r="D8" s="58"/>
      <c r="E8" s="7">
        <v>13</v>
      </c>
      <c r="F8" s="14">
        <f>(E8*1)/15</f>
        <v>0.8666666666666667</v>
      </c>
      <c r="H8" s="20" t="s">
        <v>20</v>
      </c>
      <c r="I8" s="20"/>
      <c r="J8" s="101">
        <v>0.86670000000000003</v>
      </c>
      <c r="K8" s="102"/>
    </row>
    <row r="9" spans="3:11" ht="15.75" x14ac:dyDescent="0.25">
      <c r="C9" s="57" t="s">
        <v>21</v>
      </c>
      <c r="D9" s="58"/>
      <c r="E9" s="7">
        <v>1</v>
      </c>
      <c r="F9" s="14">
        <f t="shared" ref="F9:F12" si="0">(E9*1)/15</f>
        <v>6.6666666666666666E-2</v>
      </c>
      <c r="H9" s="20" t="s">
        <v>21</v>
      </c>
      <c r="I9" s="20"/>
      <c r="J9" s="101">
        <v>6.6699999999999995E-2</v>
      </c>
      <c r="K9" s="102"/>
    </row>
    <row r="10" spans="3:11" ht="15.75" x14ac:dyDescent="0.25">
      <c r="C10" s="57" t="s">
        <v>18</v>
      </c>
      <c r="D10" s="58"/>
      <c r="E10" s="7">
        <v>1</v>
      </c>
      <c r="F10" s="14">
        <f t="shared" si="0"/>
        <v>6.6666666666666666E-2</v>
      </c>
      <c r="H10" s="20" t="s">
        <v>18</v>
      </c>
      <c r="I10" s="20"/>
      <c r="J10" s="101">
        <v>6.6699999999999995E-2</v>
      </c>
      <c r="K10" s="102"/>
    </row>
    <row r="11" spans="3:11" ht="15.75" x14ac:dyDescent="0.25">
      <c r="C11" s="57" t="s">
        <v>22</v>
      </c>
      <c r="D11" s="58"/>
      <c r="E11" s="7">
        <v>0</v>
      </c>
      <c r="F11" s="14">
        <f t="shared" si="0"/>
        <v>0</v>
      </c>
      <c r="H11" s="20" t="s">
        <v>22</v>
      </c>
      <c r="I11" s="20"/>
      <c r="J11" s="101">
        <v>0</v>
      </c>
      <c r="K11" s="102"/>
    </row>
    <row r="12" spans="3:11" ht="15.75" x14ac:dyDescent="0.25">
      <c r="C12" s="57" t="s">
        <v>11</v>
      </c>
      <c r="D12" s="58"/>
      <c r="E12" s="7">
        <f>(E8+E9+E10+E11)</f>
        <v>15</v>
      </c>
      <c r="F12" s="14">
        <f t="shared" si="0"/>
        <v>1</v>
      </c>
    </row>
  </sheetData>
  <mergeCells count="18">
    <mergeCell ref="J9:K9"/>
    <mergeCell ref="J10:K10"/>
    <mergeCell ref="J11:K11"/>
    <mergeCell ref="C12:D12"/>
    <mergeCell ref="H5:K6"/>
    <mergeCell ref="H7:I7"/>
    <mergeCell ref="H8:I8"/>
    <mergeCell ref="H9:I9"/>
    <mergeCell ref="H10:I10"/>
    <mergeCell ref="H11:I11"/>
    <mergeCell ref="J7:K7"/>
    <mergeCell ref="J8:K8"/>
    <mergeCell ref="C5:F6"/>
    <mergeCell ref="C7:D7"/>
    <mergeCell ref="C8:D8"/>
    <mergeCell ref="C9:D9"/>
    <mergeCell ref="C10:D10"/>
    <mergeCell ref="C11:D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L15"/>
  <sheetViews>
    <sheetView topLeftCell="A21" workbookViewId="0">
      <selection activeCell="L25" sqref="L25"/>
    </sheetView>
  </sheetViews>
  <sheetFormatPr baseColWidth="10" defaultRowHeight="15" x14ac:dyDescent="0.25"/>
  <cols>
    <col min="5" max="5" width="14.28515625" customWidth="1"/>
    <col min="6" max="6" width="16.28515625" customWidth="1"/>
    <col min="11" max="11" width="13" customWidth="1"/>
    <col min="12" max="12" width="15.140625" customWidth="1"/>
  </cols>
  <sheetData>
    <row r="7" spans="3:12" ht="30.75" customHeight="1" x14ac:dyDescent="0.25">
      <c r="C7" s="71" t="s">
        <v>55</v>
      </c>
      <c r="D7" s="72"/>
      <c r="E7" s="72"/>
      <c r="F7" s="73"/>
      <c r="I7" s="71" t="s">
        <v>55</v>
      </c>
      <c r="J7" s="72"/>
      <c r="K7" s="72"/>
      <c r="L7" s="73"/>
    </row>
    <row r="8" spans="3:12" x14ac:dyDescent="0.25">
      <c r="C8" s="74"/>
      <c r="D8" s="75"/>
      <c r="E8" s="75"/>
      <c r="F8" s="76"/>
      <c r="I8" s="74"/>
      <c r="J8" s="75"/>
      <c r="K8" s="75"/>
      <c r="L8" s="76"/>
    </row>
    <row r="9" spans="3:12" ht="15.75" x14ac:dyDescent="0.25">
      <c r="C9" s="68" t="s">
        <v>10</v>
      </c>
      <c r="D9" s="69"/>
      <c r="E9" s="10" t="s">
        <v>9</v>
      </c>
      <c r="F9" s="10" t="s">
        <v>8</v>
      </c>
      <c r="I9" s="68" t="s">
        <v>10</v>
      </c>
      <c r="J9" s="69"/>
      <c r="K9" s="93" t="s">
        <v>8</v>
      </c>
      <c r="L9" s="94"/>
    </row>
    <row r="10" spans="3:12" ht="15.75" x14ac:dyDescent="0.25">
      <c r="C10" s="57" t="s">
        <v>23</v>
      </c>
      <c r="D10" s="58"/>
      <c r="E10" s="7">
        <v>3</v>
      </c>
      <c r="F10" s="13">
        <f>(E10*1)/15</f>
        <v>0.2</v>
      </c>
      <c r="I10" s="57" t="s">
        <v>23</v>
      </c>
      <c r="J10" s="58"/>
      <c r="K10" s="95">
        <v>0.2</v>
      </c>
      <c r="L10" s="96"/>
    </row>
    <row r="11" spans="3:12" ht="15.75" x14ac:dyDescent="0.25">
      <c r="C11" s="57" t="s">
        <v>24</v>
      </c>
      <c r="D11" s="58"/>
      <c r="E11" s="7">
        <v>2</v>
      </c>
      <c r="F11" s="13">
        <f t="shared" ref="F11:F15" si="0">(E11*1)/15</f>
        <v>0.13333333333333333</v>
      </c>
      <c r="I11" s="57" t="s">
        <v>24</v>
      </c>
      <c r="J11" s="58"/>
      <c r="K11" s="95">
        <v>0.1333</v>
      </c>
      <c r="L11" s="96"/>
    </row>
    <row r="12" spans="3:12" ht="15.75" x14ac:dyDescent="0.25">
      <c r="C12" s="57" t="s">
        <v>25</v>
      </c>
      <c r="D12" s="58"/>
      <c r="E12" s="7">
        <v>4</v>
      </c>
      <c r="F12" s="13">
        <f t="shared" si="0"/>
        <v>0.26666666666666666</v>
      </c>
      <c r="I12" s="57" t="s">
        <v>25</v>
      </c>
      <c r="J12" s="58"/>
      <c r="K12" s="95">
        <v>0.26669999999999999</v>
      </c>
      <c r="L12" s="96"/>
    </row>
    <row r="13" spans="3:12" ht="15.75" x14ac:dyDescent="0.25">
      <c r="C13" s="57" t="s">
        <v>26</v>
      </c>
      <c r="D13" s="58"/>
      <c r="E13" s="7">
        <v>3</v>
      </c>
      <c r="F13" s="13">
        <f t="shared" si="0"/>
        <v>0.2</v>
      </c>
      <c r="I13" s="57" t="s">
        <v>26</v>
      </c>
      <c r="J13" s="58"/>
      <c r="K13" s="95">
        <v>0.2</v>
      </c>
      <c r="L13" s="96"/>
    </row>
    <row r="14" spans="3:12" ht="15.75" x14ac:dyDescent="0.25">
      <c r="C14" s="20" t="s">
        <v>27</v>
      </c>
      <c r="D14" s="20"/>
      <c r="E14" s="7">
        <v>3</v>
      </c>
      <c r="F14" s="13">
        <f t="shared" si="0"/>
        <v>0.2</v>
      </c>
      <c r="I14" s="20" t="s">
        <v>27</v>
      </c>
      <c r="J14" s="20"/>
      <c r="K14" s="95">
        <v>0.2</v>
      </c>
      <c r="L14" s="96"/>
    </row>
    <row r="15" spans="3:12" ht="15.75" x14ac:dyDescent="0.25">
      <c r="C15" s="20" t="s">
        <v>11</v>
      </c>
      <c r="D15" s="20"/>
      <c r="E15" s="7">
        <f>(E10+E11+E12+E13+E14)</f>
        <v>15</v>
      </c>
      <c r="F15" s="13">
        <f t="shared" si="0"/>
        <v>1</v>
      </c>
    </row>
  </sheetData>
  <mergeCells count="21">
    <mergeCell ref="K9:L9"/>
    <mergeCell ref="K10:L10"/>
    <mergeCell ref="K11:L11"/>
    <mergeCell ref="K12:L12"/>
    <mergeCell ref="K13:L13"/>
    <mergeCell ref="K14:L14"/>
    <mergeCell ref="C14:D14"/>
    <mergeCell ref="C15:D15"/>
    <mergeCell ref="I7:L8"/>
    <mergeCell ref="I9:J9"/>
    <mergeCell ref="I10:J10"/>
    <mergeCell ref="I11:J11"/>
    <mergeCell ref="I12:J12"/>
    <mergeCell ref="I13:J13"/>
    <mergeCell ref="I14:J14"/>
    <mergeCell ref="C7:F8"/>
    <mergeCell ref="C9:D9"/>
    <mergeCell ref="C10:D10"/>
    <mergeCell ref="C11:D11"/>
    <mergeCell ref="C12:D12"/>
    <mergeCell ref="C13:D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K14"/>
  <sheetViews>
    <sheetView topLeftCell="A4" workbookViewId="0">
      <selection activeCell="M26" sqref="M26"/>
    </sheetView>
  </sheetViews>
  <sheetFormatPr baseColWidth="10" defaultRowHeight="15" x14ac:dyDescent="0.25"/>
  <cols>
    <col min="5" max="5" width="13.5703125" customWidth="1"/>
    <col min="6" max="6" width="14.28515625" customWidth="1"/>
    <col min="10" max="10" width="12.140625" customWidth="1"/>
    <col min="11" max="11" width="14.42578125" customWidth="1"/>
  </cols>
  <sheetData>
    <row r="7" spans="3:11" ht="27.75" customHeight="1" x14ac:dyDescent="0.25">
      <c r="C7" s="77" t="s">
        <v>28</v>
      </c>
      <c r="D7" s="78"/>
      <c r="E7" s="78"/>
      <c r="F7" s="79"/>
      <c r="H7" s="77" t="s">
        <v>28</v>
      </c>
      <c r="I7" s="78"/>
      <c r="J7" s="78"/>
      <c r="K7" s="79"/>
    </row>
    <row r="8" spans="3:11" x14ac:dyDescent="0.25">
      <c r="C8" s="80"/>
      <c r="D8" s="81"/>
      <c r="E8" s="81"/>
      <c r="F8" s="82"/>
      <c r="H8" s="80"/>
      <c r="I8" s="81"/>
      <c r="J8" s="81"/>
      <c r="K8" s="82"/>
    </row>
    <row r="9" spans="3:11" ht="15.75" x14ac:dyDescent="0.25">
      <c r="C9" s="83" t="s">
        <v>10</v>
      </c>
      <c r="D9" s="84"/>
      <c r="E9" s="11" t="s">
        <v>9</v>
      </c>
      <c r="F9" s="11" t="s">
        <v>8</v>
      </c>
      <c r="H9" s="83" t="s">
        <v>10</v>
      </c>
      <c r="I9" s="84"/>
      <c r="J9" s="103" t="s">
        <v>8</v>
      </c>
      <c r="K9" s="104"/>
    </row>
    <row r="10" spans="3:11" x14ac:dyDescent="0.25">
      <c r="C10" s="85" t="s">
        <v>29</v>
      </c>
      <c r="D10" s="86"/>
      <c r="E10" s="9">
        <v>7</v>
      </c>
      <c r="F10" s="14">
        <f>(E10*1)/15</f>
        <v>0.46666666666666667</v>
      </c>
      <c r="H10" s="85" t="s">
        <v>29</v>
      </c>
      <c r="I10" s="86"/>
      <c r="J10" s="105">
        <v>0.43669999999999998</v>
      </c>
      <c r="K10" s="106"/>
    </row>
    <row r="11" spans="3:11" x14ac:dyDescent="0.25">
      <c r="C11" s="85" t="s">
        <v>30</v>
      </c>
      <c r="D11" s="86"/>
      <c r="E11" s="9">
        <v>0</v>
      </c>
      <c r="F11" s="14">
        <f t="shared" ref="F11:F14" si="0">(E11*1)/15</f>
        <v>0</v>
      </c>
      <c r="H11" s="85" t="s">
        <v>30</v>
      </c>
      <c r="I11" s="86"/>
      <c r="J11" s="105">
        <v>0</v>
      </c>
      <c r="K11" s="106"/>
    </row>
    <row r="12" spans="3:11" x14ac:dyDescent="0.25">
      <c r="C12" s="85" t="s">
        <v>31</v>
      </c>
      <c r="D12" s="86"/>
      <c r="E12" s="9">
        <v>0</v>
      </c>
      <c r="F12" s="14">
        <f t="shared" si="0"/>
        <v>0</v>
      </c>
      <c r="H12" s="85" t="s">
        <v>31</v>
      </c>
      <c r="I12" s="86"/>
      <c r="J12" s="105">
        <v>0</v>
      </c>
      <c r="K12" s="106"/>
    </row>
    <row r="13" spans="3:11" x14ac:dyDescent="0.25">
      <c r="C13" s="85" t="s">
        <v>26</v>
      </c>
      <c r="D13" s="86"/>
      <c r="E13" s="9">
        <v>8</v>
      </c>
      <c r="F13" s="14">
        <f t="shared" si="0"/>
        <v>0.53333333333333333</v>
      </c>
      <c r="H13" s="85" t="s">
        <v>26</v>
      </c>
      <c r="I13" s="86"/>
      <c r="J13" s="105">
        <v>0.5333</v>
      </c>
      <c r="K13" s="106"/>
    </row>
    <row r="14" spans="3:11" x14ac:dyDescent="0.25">
      <c r="C14" s="85" t="s">
        <v>11</v>
      </c>
      <c r="D14" s="86"/>
      <c r="E14" s="9">
        <f>(E10+E11+E12+E13)</f>
        <v>15</v>
      </c>
      <c r="F14" s="14">
        <f t="shared" si="0"/>
        <v>1</v>
      </c>
    </row>
  </sheetData>
  <mergeCells count="18">
    <mergeCell ref="J11:K11"/>
    <mergeCell ref="J12:K12"/>
    <mergeCell ref="J13:K13"/>
    <mergeCell ref="C14:D14"/>
    <mergeCell ref="H7:K8"/>
    <mergeCell ref="H9:I9"/>
    <mergeCell ref="H10:I10"/>
    <mergeCell ref="H11:I11"/>
    <mergeCell ref="H12:I12"/>
    <mergeCell ref="H13:I13"/>
    <mergeCell ref="J9:K9"/>
    <mergeCell ref="J10:K10"/>
    <mergeCell ref="C7:F8"/>
    <mergeCell ref="C9:D9"/>
    <mergeCell ref="C10:D10"/>
    <mergeCell ref="C11:D11"/>
    <mergeCell ref="C12:D12"/>
    <mergeCell ref="C13:D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K12"/>
  <sheetViews>
    <sheetView topLeftCell="A7" workbookViewId="0">
      <selection activeCell="L29" sqref="L29"/>
    </sheetView>
  </sheetViews>
  <sheetFormatPr baseColWidth="10" defaultRowHeight="15" x14ac:dyDescent="0.25"/>
  <cols>
    <col min="5" max="5" width="13.5703125" customWidth="1"/>
    <col min="6" max="6" width="15.140625" customWidth="1"/>
    <col min="10" max="10" width="12.42578125" customWidth="1"/>
    <col min="11" max="11" width="14.5703125" customWidth="1"/>
  </cols>
  <sheetData>
    <row r="5" spans="3:11" ht="32.25" customHeight="1" x14ac:dyDescent="0.25">
      <c r="C5" s="87" t="s">
        <v>32</v>
      </c>
      <c r="D5" s="88"/>
      <c r="E5" s="88"/>
      <c r="F5" s="89"/>
      <c r="H5" s="87" t="s">
        <v>32</v>
      </c>
      <c r="I5" s="88"/>
      <c r="J5" s="88"/>
      <c r="K5" s="89"/>
    </row>
    <row r="6" spans="3:11" x14ac:dyDescent="0.25">
      <c r="C6" s="90"/>
      <c r="D6" s="91"/>
      <c r="E6" s="91"/>
      <c r="F6" s="92"/>
      <c r="H6" s="90"/>
      <c r="I6" s="91"/>
      <c r="J6" s="91"/>
      <c r="K6" s="92"/>
    </row>
    <row r="7" spans="3:11" ht="15.75" x14ac:dyDescent="0.25">
      <c r="C7" s="35" t="s">
        <v>10</v>
      </c>
      <c r="D7" s="35"/>
      <c r="E7" s="10" t="s">
        <v>9</v>
      </c>
      <c r="F7" s="10" t="s">
        <v>8</v>
      </c>
      <c r="H7" s="35" t="s">
        <v>10</v>
      </c>
      <c r="I7" s="35"/>
      <c r="J7" s="93" t="s">
        <v>8</v>
      </c>
      <c r="K7" s="94"/>
    </row>
    <row r="8" spans="3:11" ht="15.75" x14ac:dyDescent="0.25">
      <c r="C8" s="20" t="s">
        <v>33</v>
      </c>
      <c r="D8" s="20"/>
      <c r="E8" s="7">
        <v>6</v>
      </c>
      <c r="F8" s="14">
        <f>(E8*1)/15</f>
        <v>0.4</v>
      </c>
      <c r="H8" s="20" t="s">
        <v>33</v>
      </c>
      <c r="I8" s="20"/>
      <c r="J8" s="95">
        <v>0.4</v>
      </c>
      <c r="K8" s="98"/>
    </row>
    <row r="9" spans="3:11" ht="15.75" x14ac:dyDescent="0.25">
      <c r="C9" s="20" t="s">
        <v>34</v>
      </c>
      <c r="D9" s="20"/>
      <c r="E9" s="7">
        <v>9</v>
      </c>
      <c r="F9" s="14">
        <f t="shared" ref="F9:F12" si="0">(E9*1)/15</f>
        <v>0.6</v>
      </c>
      <c r="H9" s="20" t="s">
        <v>34</v>
      </c>
      <c r="I9" s="20"/>
      <c r="J9" s="107" t="s">
        <v>59</v>
      </c>
      <c r="K9" s="106"/>
    </row>
    <row r="10" spans="3:11" ht="15.75" x14ac:dyDescent="0.25">
      <c r="C10" s="20" t="s">
        <v>35</v>
      </c>
      <c r="D10" s="20"/>
      <c r="E10" s="7">
        <v>0</v>
      </c>
      <c r="F10" s="14">
        <f t="shared" si="0"/>
        <v>0</v>
      </c>
      <c r="H10" s="20" t="s">
        <v>35</v>
      </c>
      <c r="I10" s="20"/>
      <c r="J10" s="105">
        <v>0</v>
      </c>
      <c r="K10" s="106"/>
    </row>
    <row r="11" spans="3:11" ht="15.75" x14ac:dyDescent="0.25">
      <c r="C11" s="20" t="s">
        <v>36</v>
      </c>
      <c r="D11" s="20"/>
      <c r="E11" s="7">
        <v>0</v>
      </c>
      <c r="F11" s="14">
        <f t="shared" si="0"/>
        <v>0</v>
      </c>
      <c r="H11" s="20" t="s">
        <v>36</v>
      </c>
      <c r="I11" s="20"/>
      <c r="J11" s="105">
        <v>0</v>
      </c>
      <c r="K11" s="106"/>
    </row>
    <row r="12" spans="3:11" ht="15.75" x14ac:dyDescent="0.25">
      <c r="C12" s="20" t="s">
        <v>11</v>
      </c>
      <c r="D12" s="20"/>
      <c r="E12" s="7">
        <f>(E8+E9+E10+E11)</f>
        <v>15</v>
      </c>
      <c r="F12" s="14">
        <f t="shared" si="0"/>
        <v>1</v>
      </c>
    </row>
  </sheetData>
  <mergeCells count="18">
    <mergeCell ref="J9:K9"/>
    <mergeCell ref="J10:K10"/>
    <mergeCell ref="J11:K11"/>
    <mergeCell ref="C12:D12"/>
    <mergeCell ref="H5:K6"/>
    <mergeCell ref="H7:I7"/>
    <mergeCell ref="H8:I8"/>
    <mergeCell ref="H9:I9"/>
    <mergeCell ref="H10:I10"/>
    <mergeCell ref="H11:I11"/>
    <mergeCell ref="J7:K7"/>
    <mergeCell ref="J8:K8"/>
    <mergeCell ref="C5:F6"/>
    <mergeCell ref="C7:D7"/>
    <mergeCell ref="C8:D8"/>
    <mergeCell ref="C9:D9"/>
    <mergeCell ref="C10:D10"/>
    <mergeCell ref="C11:D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11"/>
  <sheetViews>
    <sheetView topLeftCell="A13" workbookViewId="0">
      <selection activeCell="M18" sqref="M18"/>
    </sheetView>
  </sheetViews>
  <sheetFormatPr baseColWidth="10" defaultRowHeight="15" x14ac:dyDescent="0.25"/>
  <cols>
    <col min="6" max="6" width="13.5703125" customWidth="1"/>
    <col min="10" max="10" width="13.7109375" customWidth="1"/>
    <col min="11" max="11" width="14.5703125" customWidth="1"/>
  </cols>
  <sheetData>
    <row r="4" spans="3:11" ht="23.25" customHeight="1" x14ac:dyDescent="0.25">
      <c r="C4" s="39" t="s">
        <v>37</v>
      </c>
      <c r="D4" s="40"/>
      <c r="E4" s="40"/>
      <c r="F4" s="41"/>
      <c r="H4" s="39" t="s">
        <v>37</v>
      </c>
      <c r="I4" s="40"/>
      <c r="J4" s="40"/>
      <c r="K4" s="41"/>
    </row>
    <row r="5" spans="3:11" x14ac:dyDescent="0.25">
      <c r="C5" s="42"/>
      <c r="D5" s="43"/>
      <c r="E5" s="43"/>
      <c r="F5" s="44"/>
      <c r="H5" s="42"/>
      <c r="I5" s="43"/>
      <c r="J5" s="43"/>
      <c r="K5" s="44"/>
    </row>
    <row r="6" spans="3:11" ht="15.75" x14ac:dyDescent="0.25">
      <c r="C6" s="45" t="s">
        <v>10</v>
      </c>
      <c r="D6" s="46"/>
      <c r="E6" s="10" t="s">
        <v>9</v>
      </c>
      <c r="F6" s="10" t="s">
        <v>8</v>
      </c>
      <c r="H6" s="45" t="s">
        <v>10</v>
      </c>
      <c r="I6" s="46"/>
      <c r="J6" s="93" t="s">
        <v>8</v>
      </c>
      <c r="K6" s="94"/>
    </row>
    <row r="7" spans="3:11" ht="35.25" customHeight="1" x14ac:dyDescent="0.25">
      <c r="C7" s="47" t="s">
        <v>38</v>
      </c>
      <c r="D7" s="48"/>
      <c r="E7" s="9">
        <v>0</v>
      </c>
      <c r="F7" s="14">
        <f>(E7*1)/15</f>
        <v>0</v>
      </c>
      <c r="H7" s="47" t="s">
        <v>38</v>
      </c>
      <c r="I7" s="48"/>
      <c r="J7" s="105">
        <v>0</v>
      </c>
      <c r="K7" s="106"/>
    </row>
    <row r="8" spans="3:11" ht="42" customHeight="1" x14ac:dyDescent="0.25">
      <c r="C8" s="47" t="s">
        <v>39</v>
      </c>
      <c r="D8" s="48"/>
      <c r="E8" s="9">
        <v>1</v>
      </c>
      <c r="F8" s="14">
        <f t="shared" ref="F8:F11" si="0">(E8*1)/15</f>
        <v>6.6666666666666666E-2</v>
      </c>
      <c r="H8" s="47" t="s">
        <v>39</v>
      </c>
      <c r="I8" s="48"/>
      <c r="J8" s="105">
        <v>6.6699999999999995E-2</v>
      </c>
      <c r="K8" s="106"/>
    </row>
    <row r="9" spans="3:11" ht="54.75" customHeight="1" x14ac:dyDescent="0.25">
      <c r="C9" s="37" t="s">
        <v>40</v>
      </c>
      <c r="D9" s="37"/>
      <c r="E9" s="12">
        <v>3</v>
      </c>
      <c r="F9" s="14">
        <f t="shared" si="0"/>
        <v>0.2</v>
      </c>
      <c r="H9" s="37" t="s">
        <v>40</v>
      </c>
      <c r="I9" s="37"/>
      <c r="J9" s="105">
        <v>0.2</v>
      </c>
      <c r="K9" s="106"/>
    </row>
    <row r="10" spans="3:11" ht="15.75" x14ac:dyDescent="0.25">
      <c r="C10" s="20" t="s">
        <v>41</v>
      </c>
      <c r="D10" s="20"/>
      <c r="E10" s="9">
        <v>11</v>
      </c>
      <c r="F10" s="14">
        <f t="shared" si="0"/>
        <v>0.73333333333333328</v>
      </c>
      <c r="H10" s="20" t="s">
        <v>41</v>
      </c>
      <c r="I10" s="20"/>
      <c r="J10" s="105">
        <v>0.73329999999999995</v>
      </c>
      <c r="K10" s="106"/>
    </row>
    <row r="11" spans="3:11" ht="15.75" x14ac:dyDescent="0.25">
      <c r="C11" s="37" t="s">
        <v>11</v>
      </c>
      <c r="D11" s="37"/>
      <c r="E11" s="9">
        <f>(E7+E8+E9+E10)</f>
        <v>15</v>
      </c>
      <c r="F11" s="14">
        <f t="shared" si="0"/>
        <v>1</v>
      </c>
    </row>
  </sheetData>
  <mergeCells count="18">
    <mergeCell ref="J8:K8"/>
    <mergeCell ref="J9:K9"/>
    <mergeCell ref="J10:K10"/>
    <mergeCell ref="C11:D11"/>
    <mergeCell ref="H4:K5"/>
    <mergeCell ref="H6:I6"/>
    <mergeCell ref="H7:I7"/>
    <mergeCell ref="H8:I8"/>
    <mergeCell ref="H9:I9"/>
    <mergeCell ref="H10:I10"/>
    <mergeCell ref="J6:K6"/>
    <mergeCell ref="J7:K7"/>
    <mergeCell ref="C4:F5"/>
    <mergeCell ref="C6:D6"/>
    <mergeCell ref="C7:D7"/>
    <mergeCell ref="C8:D8"/>
    <mergeCell ref="C9:D9"/>
    <mergeCell ref="C10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2020-07-06T22:28:00Z</cp:lastPrinted>
  <dcterms:created xsi:type="dcterms:W3CDTF">2020-07-06T16:49:48Z</dcterms:created>
  <dcterms:modified xsi:type="dcterms:W3CDTF">2020-07-07T00:36:24Z</dcterms:modified>
</cp:coreProperties>
</file>