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7511C29-F876-480C-B7A4-6DE1342C942A}" xr6:coauthVersionLast="47" xr6:coauthVersionMax="47" xr10:uidLastSave="{00000000-0000-0000-0000-000000000000}"/>
  <bookViews>
    <workbookView xWindow="-120" yWindow="-120" windowWidth="24240" windowHeight="13020" xr2:uid="{4A593DAA-A22A-4E12-A7AB-3F074896743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F21" i="1"/>
  <c r="O23" i="1"/>
  <c r="O13" i="1"/>
  <c r="O12" i="1"/>
  <c r="O15" i="1"/>
  <c r="O16" i="1"/>
  <c r="O17" i="1"/>
  <c r="O18" i="1"/>
  <c r="O19" i="1"/>
  <c r="O20" i="1"/>
  <c r="O21" i="1"/>
  <c r="O22" i="1"/>
  <c r="O14" i="1"/>
  <c r="O7" i="1"/>
  <c r="O8" i="1"/>
  <c r="O9" i="1"/>
  <c r="O10" i="1"/>
  <c r="O11" i="1"/>
  <c r="O6" i="1"/>
  <c r="O3" i="1"/>
  <c r="O4" i="1"/>
  <c r="O5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" i="1"/>
  <c r="F7" i="1"/>
  <c r="F8" i="1"/>
  <c r="F9" i="1"/>
  <c r="F10" i="1"/>
  <c r="F11" i="1"/>
  <c r="F12" i="1"/>
  <c r="F13" i="1"/>
  <c r="F14" i="1"/>
  <c r="F15" i="1"/>
  <c r="F16" i="1"/>
  <c r="F6" i="1"/>
  <c r="F20" i="1"/>
  <c r="F18" i="1"/>
  <c r="F19" i="1"/>
  <c r="F17" i="1"/>
  <c r="E5" i="1"/>
  <c r="E6" i="1"/>
  <c r="E7" i="1"/>
  <c r="E8" i="1"/>
  <c r="E9" i="1"/>
  <c r="E10" i="1"/>
  <c r="E11" i="1"/>
  <c r="E12" i="1"/>
  <c r="E13" i="1"/>
  <c r="E14" i="1"/>
  <c r="E15" i="1"/>
  <c r="E16" i="1"/>
  <c r="E20" i="1"/>
  <c r="E18" i="1"/>
  <c r="E19" i="1"/>
  <c r="E17" i="1"/>
  <c r="F5" i="1"/>
  <c r="F2" i="1"/>
  <c r="F3" i="1"/>
  <c r="F4" i="1"/>
  <c r="E2" i="1"/>
  <c r="E3" i="1"/>
  <c r="E4" i="1"/>
  <c r="F1" i="1"/>
  <c r="E1" i="1"/>
</calcChain>
</file>

<file path=xl/sharedStrings.xml><?xml version="1.0" encoding="utf-8"?>
<sst xmlns="http://schemas.openxmlformats.org/spreadsheetml/2006/main" count="43" uniqueCount="43">
  <si>
    <t>MANZANA</t>
  </si>
  <si>
    <t>PERA</t>
  </si>
  <si>
    <t>PLATANOS</t>
  </si>
  <si>
    <t>SANDIA</t>
  </si>
  <si>
    <t>PAPAYA</t>
  </si>
  <si>
    <t>LECHE</t>
  </si>
  <si>
    <t>YOGURTH</t>
  </si>
  <si>
    <t>QUESO PANELA</t>
  </si>
  <si>
    <t>QUESILLO</t>
  </si>
  <si>
    <t xml:space="preserve">JAMON </t>
  </si>
  <si>
    <t>CEREAL</t>
  </si>
  <si>
    <t>SOPA</t>
  </si>
  <si>
    <t>BIMBO</t>
  </si>
  <si>
    <t>NUTELA</t>
  </si>
  <si>
    <t>ACEITE</t>
  </si>
  <si>
    <t>SALSA</t>
  </si>
  <si>
    <t>ZANAHORIA</t>
  </si>
  <si>
    <t>CALABAZA</t>
  </si>
  <si>
    <t>CEBOLLA</t>
  </si>
  <si>
    <t>UVAS</t>
  </si>
  <si>
    <t xml:space="preserve">PRODUCTO </t>
  </si>
  <si>
    <t xml:space="preserve">APIO </t>
  </si>
  <si>
    <t>ESPINACA</t>
  </si>
  <si>
    <t>COLIFLOR</t>
  </si>
  <si>
    <t>PAPEL HIGIENICO</t>
  </si>
  <si>
    <t>JABONES</t>
  </si>
  <si>
    <t>SHAMPOO</t>
  </si>
  <si>
    <t>DESODORANTE</t>
  </si>
  <si>
    <t>PASTA DE DIENTES</t>
  </si>
  <si>
    <t>ACONDICIONADOR</t>
  </si>
  <si>
    <t xml:space="preserve">SABRITAS </t>
  </si>
  <si>
    <t>GALLETAS</t>
  </si>
  <si>
    <t>AUDIFONOS</t>
  </si>
  <si>
    <t>TELEVISION</t>
  </si>
  <si>
    <t>CARGADOR</t>
  </si>
  <si>
    <t>TINTA DE IMPRESORA</t>
  </si>
  <si>
    <t>TV XBOX</t>
  </si>
  <si>
    <t>REGULADOR</t>
  </si>
  <si>
    <t>PILAS</t>
  </si>
  <si>
    <t>USB</t>
  </si>
  <si>
    <t>LECHUGA</t>
  </si>
  <si>
    <t>HDMI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</si>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</sst>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44" fontId="0" fillId="0" borderId="0" xfId="0" applyNumberFormat="1"/>
    <xf numFmtId="9" fontId="0" fillId="0" borderId="0" xfId="0" applyNumberFormat="1"/>
    <xf numFmtId="0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E690-A678-450A-9710-65511C9731F2}">
  <dimension ref="A1:O25"/>
  <sheetViews>
    <sheetView tabSelected="1" topLeftCell="B1" workbookViewId="0">
      <selection activeCell="I26" sqref="I26"/>
    </sheetView>
  </sheetViews>
  <sheetFormatPr baseColWidth="10" defaultRowHeight="15" x14ac:dyDescent="0.25"/>
  <cols>
    <col min="1" max="1" width="14.140625" customWidth="1"/>
    <col min="10" max="10" width="19.5703125" customWidth="1"/>
    <col min="11" max="11" width="11.42578125" style="1"/>
  </cols>
  <sheetData>
    <row r="1" spans="1:15" x14ac:dyDescent="0.25">
      <c r="A1" t="s">
        <v>0</v>
      </c>
      <c r="B1" s="1">
        <v>4</v>
      </c>
      <c r="C1">
        <v>4</v>
      </c>
      <c r="D1" s="3">
        <v>-7.0000000000000007E-2</v>
      </c>
      <c r="E1" s="2">
        <f>B1*C1</f>
        <v>16</v>
      </c>
      <c r="F1" s="2">
        <f>E1*0.93</f>
        <v>14.88</v>
      </c>
      <c r="J1" t="s">
        <v>20</v>
      </c>
    </row>
    <row r="2" spans="1:15" x14ac:dyDescent="0.25">
      <c r="A2" t="s">
        <v>1</v>
      </c>
      <c r="B2" s="2">
        <v>6</v>
      </c>
      <c r="C2">
        <v>5</v>
      </c>
      <c r="D2" s="3">
        <v>-7.0000000000000007E-2</v>
      </c>
      <c r="E2" s="2">
        <f t="shared" ref="E2:E16" si="0">B2*C2</f>
        <v>30</v>
      </c>
      <c r="F2" s="2">
        <f t="shared" ref="F2:F5" si="1">E2*0.93</f>
        <v>27.900000000000002</v>
      </c>
      <c r="J2" t="s">
        <v>21</v>
      </c>
      <c r="K2" s="1">
        <v>5</v>
      </c>
      <c r="L2" s="4">
        <v>4</v>
      </c>
      <c r="M2" s="2">
        <f>K2*L2</f>
        <v>20</v>
      </c>
      <c r="N2" s="3">
        <v>-0.05</v>
      </c>
      <c r="O2" s="2">
        <f>M2*0.95</f>
        <v>19</v>
      </c>
    </row>
    <row r="3" spans="1:15" x14ac:dyDescent="0.25">
      <c r="A3" t="s">
        <v>2</v>
      </c>
      <c r="B3" s="2">
        <v>11</v>
      </c>
      <c r="C3">
        <v>1</v>
      </c>
      <c r="D3" s="3">
        <v>-7.0000000000000007E-2</v>
      </c>
      <c r="E3" s="2">
        <f t="shared" si="0"/>
        <v>11</v>
      </c>
      <c r="F3" s="2">
        <f t="shared" si="1"/>
        <v>10.23</v>
      </c>
      <c r="J3" t="s">
        <v>40</v>
      </c>
      <c r="K3" s="1">
        <v>15</v>
      </c>
      <c r="L3" s="4">
        <v>2</v>
      </c>
      <c r="M3" s="2">
        <f t="shared" ref="M3:M22" si="2">K3*L3</f>
        <v>30</v>
      </c>
      <c r="N3" s="3">
        <v>-0.05</v>
      </c>
      <c r="O3" s="2">
        <f t="shared" ref="O3:O5" si="3">M3*0.95</f>
        <v>28.5</v>
      </c>
    </row>
    <row r="4" spans="1:15" x14ac:dyDescent="0.25">
      <c r="A4" t="s">
        <v>3</v>
      </c>
      <c r="B4" s="1">
        <v>25</v>
      </c>
      <c r="C4">
        <v>1</v>
      </c>
      <c r="D4" s="3">
        <v>-7.0000000000000007E-2</v>
      </c>
      <c r="E4" s="2">
        <f t="shared" si="0"/>
        <v>25</v>
      </c>
      <c r="F4" s="2">
        <f t="shared" si="1"/>
        <v>23.25</v>
      </c>
      <c r="J4" t="s">
        <v>22</v>
      </c>
      <c r="K4" s="1">
        <v>5</v>
      </c>
      <c r="L4" s="4">
        <v>1</v>
      </c>
      <c r="M4" s="2">
        <f t="shared" si="2"/>
        <v>5</v>
      </c>
      <c r="N4" s="3">
        <v>-0.05</v>
      </c>
      <c r="O4" s="2">
        <f t="shared" si="3"/>
        <v>4.75</v>
      </c>
    </row>
    <row r="5" spans="1:15" x14ac:dyDescent="0.25">
      <c r="A5" t="s">
        <v>4</v>
      </c>
      <c r="B5" s="1">
        <v>30</v>
      </c>
      <c r="C5">
        <v>2</v>
      </c>
      <c r="D5" s="3">
        <v>-7.0000000000000007E-2</v>
      </c>
      <c r="E5" s="2">
        <f t="shared" si="0"/>
        <v>60</v>
      </c>
      <c r="F5" s="2">
        <f t="shared" si="1"/>
        <v>55.800000000000004</v>
      </c>
      <c r="J5" t="s">
        <v>23</v>
      </c>
      <c r="K5" s="1">
        <v>35</v>
      </c>
      <c r="L5" s="4">
        <v>1</v>
      </c>
      <c r="M5" s="2">
        <f t="shared" si="2"/>
        <v>35</v>
      </c>
      <c r="N5" s="3">
        <v>-0.05</v>
      </c>
      <c r="O5" s="2">
        <f t="shared" si="3"/>
        <v>33.25</v>
      </c>
    </row>
    <row r="6" spans="1:15" x14ac:dyDescent="0.25">
      <c r="A6" t="s">
        <v>5</v>
      </c>
      <c r="B6" s="1">
        <v>26</v>
      </c>
      <c r="C6">
        <v>4</v>
      </c>
      <c r="E6" s="2">
        <f t="shared" si="0"/>
        <v>104</v>
      </c>
      <c r="F6" s="2">
        <f>E6</f>
        <v>104</v>
      </c>
      <c r="J6" t="s">
        <v>24</v>
      </c>
      <c r="K6" s="1">
        <v>8</v>
      </c>
      <c r="L6" s="4">
        <v>2</v>
      </c>
      <c r="M6" s="2">
        <f t="shared" si="2"/>
        <v>16</v>
      </c>
      <c r="N6" s="3">
        <v>0.03</v>
      </c>
      <c r="O6" s="2">
        <f>M6*1.03</f>
        <v>16.48</v>
      </c>
    </row>
    <row r="7" spans="1:15" x14ac:dyDescent="0.25">
      <c r="A7" t="s">
        <v>6</v>
      </c>
      <c r="B7" s="1">
        <v>35</v>
      </c>
      <c r="C7">
        <v>3</v>
      </c>
      <c r="E7" s="2">
        <f t="shared" si="0"/>
        <v>105</v>
      </c>
      <c r="F7" s="2">
        <f t="shared" ref="F7:F16" si="4">E7</f>
        <v>105</v>
      </c>
      <c r="J7" t="s">
        <v>25</v>
      </c>
      <c r="K7" s="1">
        <v>23</v>
      </c>
      <c r="L7" s="4">
        <v>6</v>
      </c>
      <c r="M7" s="2">
        <f t="shared" si="2"/>
        <v>138</v>
      </c>
      <c r="N7" s="3">
        <v>0.03</v>
      </c>
      <c r="O7" s="2">
        <f t="shared" ref="O7:O11" si="5">M7*1.03</f>
        <v>142.14000000000001</v>
      </c>
    </row>
    <row r="8" spans="1:15" x14ac:dyDescent="0.25">
      <c r="A8" t="s">
        <v>7</v>
      </c>
      <c r="B8" s="1">
        <v>64</v>
      </c>
      <c r="C8">
        <v>2</v>
      </c>
      <c r="E8" s="2">
        <f t="shared" si="0"/>
        <v>128</v>
      </c>
      <c r="F8" s="2">
        <f t="shared" si="4"/>
        <v>128</v>
      </c>
      <c r="J8" t="s">
        <v>26</v>
      </c>
      <c r="K8" s="1">
        <v>70</v>
      </c>
      <c r="L8" s="4">
        <v>2</v>
      </c>
      <c r="M8" s="2">
        <f t="shared" si="2"/>
        <v>140</v>
      </c>
      <c r="N8" s="3">
        <v>0.03</v>
      </c>
      <c r="O8" s="2">
        <f t="shared" si="5"/>
        <v>144.20000000000002</v>
      </c>
    </row>
    <row r="9" spans="1:15" x14ac:dyDescent="0.25">
      <c r="A9" t="s">
        <v>8</v>
      </c>
      <c r="B9" s="1">
        <v>40</v>
      </c>
      <c r="C9">
        <v>3</v>
      </c>
      <c r="E9" s="2">
        <f t="shared" si="0"/>
        <v>120</v>
      </c>
      <c r="F9" s="2">
        <f t="shared" si="4"/>
        <v>120</v>
      </c>
      <c r="J9" t="s">
        <v>27</v>
      </c>
      <c r="K9" s="1">
        <v>40</v>
      </c>
      <c r="L9" s="4">
        <v>4</v>
      </c>
      <c r="M9" s="2">
        <f t="shared" si="2"/>
        <v>160</v>
      </c>
      <c r="N9" s="3">
        <v>0.03</v>
      </c>
      <c r="O9" s="2">
        <f t="shared" si="5"/>
        <v>164.8</v>
      </c>
    </row>
    <row r="10" spans="1:15" x14ac:dyDescent="0.25">
      <c r="A10" t="s">
        <v>9</v>
      </c>
      <c r="B10" s="1">
        <v>38</v>
      </c>
      <c r="C10">
        <v>2</v>
      </c>
      <c r="E10" s="2">
        <f t="shared" si="0"/>
        <v>76</v>
      </c>
      <c r="F10" s="2">
        <f t="shared" si="4"/>
        <v>76</v>
      </c>
      <c r="J10" t="s">
        <v>28</v>
      </c>
      <c r="K10" s="1">
        <v>28</v>
      </c>
      <c r="L10" s="4">
        <v>2</v>
      </c>
      <c r="M10" s="2">
        <f t="shared" si="2"/>
        <v>56</v>
      </c>
      <c r="N10" s="3">
        <v>0.03</v>
      </c>
      <c r="O10" s="2">
        <f t="shared" si="5"/>
        <v>57.68</v>
      </c>
    </row>
    <row r="11" spans="1:15" x14ac:dyDescent="0.25">
      <c r="A11" t="s">
        <v>10</v>
      </c>
      <c r="B11" s="1">
        <v>50</v>
      </c>
      <c r="C11">
        <v>1</v>
      </c>
      <c r="E11" s="2">
        <f t="shared" si="0"/>
        <v>50</v>
      </c>
      <c r="F11" s="2">
        <f t="shared" si="4"/>
        <v>50</v>
      </c>
      <c r="J11" t="s">
        <v>29</v>
      </c>
      <c r="K11" s="1">
        <v>70</v>
      </c>
      <c r="L11" s="4">
        <v>1</v>
      </c>
      <c r="M11" s="2">
        <f t="shared" si="2"/>
        <v>70</v>
      </c>
      <c r="N11" s="3">
        <v>0.03</v>
      </c>
      <c r="O11" s="2">
        <f t="shared" si="5"/>
        <v>72.100000000000009</v>
      </c>
    </row>
    <row r="12" spans="1:15" x14ac:dyDescent="0.25">
      <c r="A12" t="s">
        <v>11</v>
      </c>
      <c r="B12" s="1">
        <v>8</v>
      </c>
      <c r="C12">
        <v>5</v>
      </c>
      <c r="E12" s="2">
        <f t="shared" si="0"/>
        <v>40</v>
      </c>
      <c r="F12" s="2">
        <f t="shared" si="4"/>
        <v>40</v>
      </c>
      <c r="J12" t="s">
        <v>30</v>
      </c>
      <c r="K12" s="1">
        <v>15</v>
      </c>
      <c r="L12" s="4">
        <v>3</v>
      </c>
      <c r="M12" s="2">
        <f t="shared" si="2"/>
        <v>45</v>
      </c>
      <c r="N12" s="3">
        <v>0</v>
      </c>
      <c r="O12" s="2">
        <f>M12</f>
        <v>45</v>
      </c>
    </row>
    <row r="13" spans="1:15" x14ac:dyDescent="0.25">
      <c r="A13" t="s">
        <v>12</v>
      </c>
      <c r="B13" s="1">
        <v>38</v>
      </c>
      <c r="C13">
        <v>2</v>
      </c>
      <c r="E13" s="2">
        <f t="shared" si="0"/>
        <v>76</v>
      </c>
      <c r="F13" s="2">
        <f t="shared" si="4"/>
        <v>76</v>
      </c>
      <c r="J13" t="s">
        <v>31</v>
      </c>
      <c r="K13" s="1">
        <v>14</v>
      </c>
      <c r="L13" s="4">
        <v>4</v>
      </c>
      <c r="M13" s="2">
        <f t="shared" si="2"/>
        <v>56</v>
      </c>
      <c r="N13" s="3">
        <v>0</v>
      </c>
      <c r="O13" s="2">
        <f>M13</f>
        <v>56</v>
      </c>
    </row>
    <row r="14" spans="1:15" x14ac:dyDescent="0.25">
      <c r="A14" t="s">
        <v>13</v>
      </c>
      <c r="B14" s="1">
        <v>70</v>
      </c>
      <c r="C14">
        <v>1</v>
      </c>
      <c r="E14" s="2">
        <f t="shared" si="0"/>
        <v>70</v>
      </c>
      <c r="F14" s="2">
        <f t="shared" si="4"/>
        <v>70</v>
      </c>
      <c r="J14" t="s">
        <v>32</v>
      </c>
      <c r="K14" s="1">
        <v>250</v>
      </c>
      <c r="L14" s="4">
        <v>2</v>
      </c>
      <c r="M14" s="2">
        <f t="shared" si="2"/>
        <v>500</v>
      </c>
      <c r="N14" s="3">
        <v>0.02</v>
      </c>
      <c r="O14" s="2">
        <f>M14*1.02</f>
        <v>510</v>
      </c>
    </row>
    <row r="15" spans="1:15" x14ac:dyDescent="0.25">
      <c r="A15" t="s">
        <v>14</v>
      </c>
      <c r="B15" s="1">
        <v>32</v>
      </c>
      <c r="C15">
        <v>3</v>
      </c>
      <c r="E15" s="2">
        <f t="shared" si="0"/>
        <v>96</v>
      </c>
      <c r="F15" s="2">
        <f t="shared" si="4"/>
        <v>96</v>
      </c>
      <c r="J15" t="s">
        <v>33</v>
      </c>
      <c r="K15" s="1">
        <v>7000</v>
      </c>
      <c r="L15" s="4">
        <v>1</v>
      </c>
      <c r="M15" s="2">
        <f t="shared" si="2"/>
        <v>7000</v>
      </c>
      <c r="N15" s="3">
        <v>0.02</v>
      </c>
      <c r="O15" s="2">
        <f t="shared" ref="O15:O22" si="6">M15*1.02</f>
        <v>7140</v>
      </c>
    </row>
    <row r="16" spans="1:15" x14ac:dyDescent="0.25">
      <c r="A16" t="s">
        <v>15</v>
      </c>
      <c r="B16" s="1">
        <v>23</v>
      </c>
      <c r="C16">
        <v>2</v>
      </c>
      <c r="E16" s="2">
        <f t="shared" si="0"/>
        <v>46</v>
      </c>
      <c r="F16" s="2">
        <f t="shared" si="4"/>
        <v>46</v>
      </c>
      <c r="J16" t="s">
        <v>34</v>
      </c>
      <c r="K16" s="1">
        <v>150</v>
      </c>
      <c r="L16" s="4">
        <v>3</v>
      </c>
      <c r="M16" s="2">
        <f t="shared" si="2"/>
        <v>450</v>
      </c>
      <c r="N16" s="3">
        <v>0.02</v>
      </c>
      <c r="O16" s="2">
        <f t="shared" si="6"/>
        <v>459</v>
      </c>
    </row>
    <row r="17" spans="1:15" x14ac:dyDescent="0.25">
      <c r="A17" t="s">
        <v>16</v>
      </c>
      <c r="B17" s="1">
        <v>3</v>
      </c>
      <c r="C17">
        <v>6</v>
      </c>
      <c r="D17" s="3">
        <v>-0.05</v>
      </c>
      <c r="E17" s="2">
        <f>B17*C17</f>
        <v>18</v>
      </c>
      <c r="F17" s="2">
        <f>E17*0.95</f>
        <v>17.099999999999998</v>
      </c>
      <c r="J17" t="s">
        <v>35</v>
      </c>
      <c r="K17" s="1">
        <v>120</v>
      </c>
      <c r="L17" s="4">
        <v>2</v>
      </c>
      <c r="M17" s="2">
        <f t="shared" si="2"/>
        <v>240</v>
      </c>
      <c r="N17" s="3">
        <v>0.02</v>
      </c>
      <c r="O17" s="2">
        <f t="shared" si="6"/>
        <v>244.8</v>
      </c>
    </row>
    <row r="18" spans="1:15" x14ac:dyDescent="0.25">
      <c r="A18" t="s">
        <v>17</v>
      </c>
      <c r="B18" s="1">
        <v>6</v>
      </c>
      <c r="C18">
        <v>4</v>
      </c>
      <c r="D18" s="3">
        <v>-0.05</v>
      </c>
      <c r="E18" s="2">
        <f t="shared" ref="E18:E19" si="7">B18*C18</f>
        <v>24</v>
      </c>
      <c r="F18" s="2">
        <f t="shared" ref="F18:F19" si="8">E18*0.95</f>
        <v>22.799999999999997</v>
      </c>
      <c r="J18" t="s">
        <v>41</v>
      </c>
      <c r="K18" s="1">
        <v>50</v>
      </c>
      <c r="L18" s="4">
        <v>2</v>
      </c>
      <c r="M18" s="2">
        <f t="shared" si="2"/>
        <v>100</v>
      </c>
      <c r="N18" s="3">
        <v>0.02</v>
      </c>
      <c r="O18" s="2">
        <f t="shared" si="6"/>
        <v>102</v>
      </c>
    </row>
    <row r="19" spans="1:15" x14ac:dyDescent="0.25">
      <c r="A19" t="s">
        <v>18</v>
      </c>
      <c r="B19" s="1">
        <v>8</v>
      </c>
      <c r="C19">
        <v>5</v>
      </c>
      <c r="D19" s="3">
        <v>-0.05</v>
      </c>
      <c r="E19" s="2">
        <f t="shared" si="7"/>
        <v>40</v>
      </c>
      <c r="F19" s="2">
        <f t="shared" si="8"/>
        <v>38</v>
      </c>
      <c r="J19" t="s">
        <v>36</v>
      </c>
      <c r="K19" s="1">
        <v>300</v>
      </c>
      <c r="L19" s="4">
        <v>1</v>
      </c>
      <c r="M19" s="2">
        <f t="shared" si="2"/>
        <v>300</v>
      </c>
      <c r="N19" s="3">
        <v>0.02</v>
      </c>
      <c r="O19" s="2">
        <f t="shared" si="6"/>
        <v>306</v>
      </c>
    </row>
    <row r="20" spans="1:15" x14ac:dyDescent="0.25">
      <c r="A20" t="s">
        <v>19</v>
      </c>
      <c r="B20" s="1">
        <v>6</v>
      </c>
      <c r="C20">
        <v>2</v>
      </c>
      <c r="D20" s="3">
        <v>-7.0000000000000007E-2</v>
      </c>
      <c r="E20" s="2">
        <f>B20*C20</f>
        <v>12</v>
      </c>
      <c r="F20" s="2">
        <f>E20*0.93</f>
        <v>11.16</v>
      </c>
      <c r="J20" t="s">
        <v>37</v>
      </c>
      <c r="K20" s="1">
        <v>500</v>
      </c>
      <c r="L20" s="4">
        <v>1</v>
      </c>
      <c r="M20" s="2">
        <f t="shared" si="2"/>
        <v>500</v>
      </c>
      <c r="N20" s="3">
        <v>0.02</v>
      </c>
      <c r="O20" s="2">
        <f t="shared" si="6"/>
        <v>510</v>
      </c>
    </row>
    <row r="21" spans="1:15" x14ac:dyDescent="0.25">
      <c r="F21" s="2">
        <f>SUM(F1:F20)</f>
        <v>1132.1199999999999</v>
      </c>
      <c r="J21" t="s">
        <v>38</v>
      </c>
      <c r="K21" s="1">
        <v>200</v>
      </c>
      <c r="L21" s="4">
        <v>2</v>
      </c>
      <c r="M21" s="2">
        <f t="shared" si="2"/>
        <v>400</v>
      </c>
      <c r="N21" s="3">
        <v>0.02</v>
      </c>
      <c r="O21" s="2">
        <f t="shared" si="6"/>
        <v>408</v>
      </c>
    </row>
    <row r="22" spans="1:15" x14ac:dyDescent="0.25">
      <c r="J22" t="s">
        <v>39</v>
      </c>
      <c r="K22" s="1">
        <v>80</v>
      </c>
      <c r="L22" s="4">
        <v>3</v>
      </c>
      <c r="M22" s="2">
        <f t="shared" si="2"/>
        <v>240</v>
      </c>
      <c r="N22" s="3">
        <v>0.02</v>
      </c>
      <c r="O22" s="2">
        <f t="shared" si="6"/>
        <v>244.8</v>
      </c>
    </row>
    <row r="23" spans="1:15" x14ac:dyDescent="0.25">
      <c r="O23" s="2">
        <f>SUM(O2:O22)</f>
        <v>10708.499999999998</v>
      </c>
    </row>
    <row r="25" spans="1:15" x14ac:dyDescent="0.25">
      <c r="H25" t="s">
        <v>42</v>
      </c>
      <c r="I25" s="2">
        <f>F21+O23</f>
        <v>11840.619999999999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2024-06-10T14:44:30Z</dcterms:created>
  <dcterms:modified xsi:type="dcterms:W3CDTF">2024-06-10T15:46:41Z</dcterms:modified>
</cp:coreProperties>
</file>